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9440" windowHeight="7995"/>
  </bookViews>
  <sheets>
    <sheet name="GMSSS33D" sheetId="1" r:id="rId1"/>
    <sheet name="Sheet1" sheetId="2" r:id="rId2"/>
  </sheets>
  <calcPr calcId="124519"/>
</workbook>
</file>

<file path=xl/calcChain.xml><?xml version="1.0" encoding="utf-8"?>
<calcChain xmlns="http://schemas.openxmlformats.org/spreadsheetml/2006/main">
  <c r="BR12" i="2"/>
  <c r="BQ12"/>
  <c r="BP12"/>
  <c r="BO12"/>
  <c r="BN12"/>
  <c r="BM12"/>
  <c r="BL12"/>
  <c r="BK12"/>
  <c r="BJ12"/>
  <c r="BI12"/>
  <c r="BH12"/>
  <c r="BG12"/>
  <c r="BF12"/>
  <c r="BE12"/>
  <c r="BD12"/>
  <c r="BC12"/>
  <c r="BB12"/>
  <c r="BA12"/>
  <c r="AZ12"/>
  <c r="AY12"/>
  <c r="AX12"/>
  <c r="AW12"/>
  <c r="AV12"/>
  <c r="AU12"/>
  <c r="AT12"/>
  <c r="AS12"/>
  <c r="AR12"/>
  <c r="AQ12"/>
  <c r="AP12"/>
  <c r="AO12"/>
  <c r="AN12"/>
  <c r="AM12"/>
  <c r="AL12"/>
  <c r="AK12"/>
  <c r="AJ12"/>
  <c r="AI12"/>
  <c r="AH12"/>
  <c r="AG12"/>
  <c r="AF12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B12"/>
  <c r="C29" i="1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AG29"/>
  <c r="AH29"/>
  <c r="AI29"/>
  <c r="AJ29"/>
  <c r="AK29"/>
  <c r="AL29"/>
  <c r="AM29"/>
  <c r="AN29"/>
  <c r="AO29"/>
  <c r="AP29"/>
  <c r="AQ29"/>
  <c r="AR29"/>
  <c r="AS29"/>
  <c r="AT29"/>
  <c r="AU29"/>
  <c r="AV29"/>
  <c r="AW29"/>
  <c r="AX29"/>
  <c r="AY29"/>
  <c r="AZ29"/>
  <c r="BA29"/>
  <c r="BB29"/>
  <c r="BC29"/>
  <c r="BD29"/>
  <c r="BE29"/>
  <c r="BF29"/>
  <c r="BG29"/>
  <c r="BH29"/>
  <c r="BI29"/>
  <c r="BJ29"/>
  <c r="BK29"/>
  <c r="BL29"/>
  <c r="BM29"/>
  <c r="BN29"/>
  <c r="BO29"/>
  <c r="BP29"/>
  <c r="BQ29"/>
  <c r="BR29"/>
  <c r="BS29"/>
  <c r="BT29"/>
  <c r="BU29"/>
  <c r="BV29"/>
  <c r="BW29"/>
  <c r="BX29"/>
  <c r="BY29"/>
  <c r="BZ29"/>
  <c r="CA29"/>
  <c r="CB29"/>
  <c r="CC29"/>
  <c r="CD29"/>
  <c r="CE29"/>
  <c r="CF29"/>
  <c r="CG29"/>
  <c r="CH29"/>
  <c r="CI29"/>
  <c r="CJ29"/>
  <c r="CK29"/>
  <c r="CL29"/>
  <c r="CM29"/>
  <c r="CN29"/>
  <c r="CO29"/>
  <c r="CP29"/>
  <c r="CQ29"/>
  <c r="CR29"/>
  <c r="CS29"/>
  <c r="CT29"/>
  <c r="CU29"/>
  <c r="CV29"/>
  <c r="CW29"/>
  <c r="CX29"/>
  <c r="CY29"/>
  <c r="CZ29"/>
  <c r="DA29"/>
  <c r="DB29"/>
  <c r="DC29"/>
  <c r="DD29"/>
  <c r="DE29"/>
  <c r="DF29"/>
  <c r="DG29"/>
  <c r="DH29"/>
  <c r="DI29"/>
  <c r="DJ29"/>
  <c r="DK29"/>
  <c r="DL29"/>
  <c r="DM29"/>
  <c r="DN29"/>
  <c r="B29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AG13"/>
  <c r="AH13"/>
  <c r="AI13"/>
  <c r="AJ13"/>
  <c r="AK13"/>
  <c r="AL13"/>
  <c r="AM13"/>
  <c r="AN13"/>
  <c r="AO13"/>
  <c r="AP13"/>
  <c r="AQ13"/>
  <c r="AR13"/>
  <c r="AS13"/>
  <c r="AT13"/>
  <c r="AU13"/>
  <c r="AV13"/>
  <c r="AW13"/>
  <c r="AX13"/>
  <c r="AY13"/>
  <c r="AZ13"/>
  <c r="BA13"/>
  <c r="BB13"/>
  <c r="BC13"/>
  <c r="BD13"/>
  <c r="BE13"/>
  <c r="BF13"/>
  <c r="BG13"/>
  <c r="BH13"/>
  <c r="BI13"/>
  <c r="BJ13"/>
  <c r="BK13"/>
  <c r="D13"/>
  <c r="DN24"/>
  <c r="DN25"/>
  <c r="DN26"/>
  <c r="DN27"/>
  <c r="DN28"/>
  <c r="AT22"/>
  <c r="AS22"/>
  <c r="AR22"/>
  <c r="AQ22"/>
  <c r="AP22"/>
  <c r="AO22"/>
  <c r="AN22"/>
  <c r="AM22"/>
  <c r="AL22"/>
  <c r="AE22"/>
  <c r="AD22"/>
  <c r="AC22"/>
  <c r="AB22"/>
  <c r="AA22"/>
  <c r="Z22"/>
  <c r="Y22"/>
  <c r="X22"/>
  <c r="W22"/>
  <c r="P22"/>
  <c r="O22"/>
  <c r="N22"/>
  <c r="M22"/>
  <c r="L22"/>
  <c r="K22"/>
  <c r="J22"/>
  <c r="I22"/>
  <c r="AX32"/>
  <c r="AS39"/>
  <c r="AU32"/>
</calcChain>
</file>

<file path=xl/sharedStrings.xml><?xml version="1.0" encoding="utf-8"?>
<sst xmlns="http://schemas.openxmlformats.org/spreadsheetml/2006/main" count="801" uniqueCount="126">
  <si>
    <t>CONSOLIDATION OF COMPREHENSIVE EDUCATIONAL SURVEY IN UT, CHANDIGARH YEAR 2017-18</t>
  </si>
  <si>
    <t xml:space="preserve">School Name
</t>
  </si>
  <si>
    <t>NO. OF HOUSES</t>
  </si>
  <si>
    <t>TOTAL NO. OF FAMILIES</t>
  </si>
  <si>
    <t>TOTAL POPULATION IN THE SERVAYED AREA</t>
  </si>
  <si>
    <t>NO. OF CHILDREN AGE  0-18 YEARS</t>
  </si>
  <si>
    <t>NO. OF CHILDREN AGE 5-14 YEARS</t>
  </si>
  <si>
    <t>NO. OF CHILDREN AGE 14-18</t>
  </si>
  <si>
    <t>NO. OF CHILDREN AGE 5-14 REQUIRING SPECIAL FACILITIES/ RESIDENTIAL FACILITIES</t>
  </si>
  <si>
    <t>NO. OF CHILDREN AGE 14-18 REQUIRING SPECIAL/RESIDENTIAL FACILITIES</t>
  </si>
  <si>
    <t>0-3 YEAR</t>
  </si>
  <si>
    <t>3-5 YEARS</t>
  </si>
  <si>
    <t>5-11 YEARS</t>
  </si>
  <si>
    <t>11-14 YEARS</t>
  </si>
  <si>
    <t>14-18 YEARS</t>
  </si>
  <si>
    <t>SC</t>
  </si>
  <si>
    <t>OBC</t>
  </si>
  <si>
    <t>EWS</t>
  </si>
  <si>
    <t>CWSN</t>
  </si>
  <si>
    <t>1*</t>
  </si>
  <si>
    <t>2*</t>
  </si>
  <si>
    <t>3*</t>
  </si>
  <si>
    <t>TOTAL</t>
  </si>
  <si>
    <t>FROM</t>
  </si>
  <si>
    <t>TO</t>
  </si>
  <si>
    <t>MALE</t>
  </si>
  <si>
    <t>FEMALE</t>
  </si>
  <si>
    <t xml:space="preserve">MALE </t>
  </si>
  <si>
    <t>NO. OF CHILDREN AGE  5-11 YEARS</t>
  </si>
  <si>
    <t>NO. OF CHILDREN AGE  11-14 YEARS</t>
  </si>
  <si>
    <t>NO. OF CHILDREN AGE  14-18 YEARS</t>
  </si>
  <si>
    <t>MOTHER TONGUE</t>
  </si>
  <si>
    <t>STUDYING</t>
  </si>
  <si>
    <t xml:space="preserve">NO STUDYING </t>
  </si>
  <si>
    <t>HINDI</t>
  </si>
  <si>
    <t>PUNJABI</t>
  </si>
  <si>
    <t>OTHERS (Add more language colums if required)</t>
  </si>
  <si>
    <t>GS**</t>
  </si>
  <si>
    <t>RS**</t>
  </si>
  <si>
    <t>URS**</t>
  </si>
  <si>
    <t>DROP OUTS</t>
  </si>
  <si>
    <t>NEVER ENROLLED</t>
  </si>
  <si>
    <t xml:space="preserve">1.Language Name </t>
  </si>
  <si>
    <t>No.s</t>
  </si>
  <si>
    <t xml:space="preserve">2.Language Name </t>
  </si>
  <si>
    <t xml:space="preserve">3.Language Name </t>
  </si>
  <si>
    <t xml:space="preserve">4.Language Name </t>
  </si>
  <si>
    <t xml:space="preserve">5.Language Name </t>
  </si>
  <si>
    <t xml:space="preserve">6.Language Name </t>
  </si>
  <si>
    <t xml:space="preserve">7.Language Name </t>
  </si>
  <si>
    <t xml:space="preserve">8.Language Name </t>
  </si>
  <si>
    <t xml:space="preserve">9.Language Name </t>
  </si>
  <si>
    <t xml:space="preserve">10.Language Name </t>
  </si>
  <si>
    <t xml:space="preserve">11.Language Name </t>
  </si>
  <si>
    <t xml:space="preserve">12.Language Name </t>
  </si>
  <si>
    <t xml:space="preserve">13.Language Name </t>
  </si>
  <si>
    <t xml:space="preserve">14.Language Name </t>
  </si>
  <si>
    <t xml:space="preserve">15.Language Name </t>
  </si>
  <si>
    <t xml:space="preserve">16.Language Name </t>
  </si>
  <si>
    <t xml:space="preserve">17.Language Name </t>
  </si>
  <si>
    <t xml:space="preserve">18.Language Name </t>
  </si>
  <si>
    <t xml:space="preserve">19.Language Name </t>
  </si>
  <si>
    <t xml:space="preserve">20.Language Name </t>
  </si>
  <si>
    <t xml:space="preserve">21.Language Name </t>
  </si>
  <si>
    <t xml:space="preserve">22.Language Name </t>
  </si>
  <si>
    <t xml:space="preserve">23.Language Name </t>
  </si>
  <si>
    <t xml:space="preserve">24.Language Name </t>
  </si>
  <si>
    <t xml:space="preserve">25.Language Name </t>
  </si>
  <si>
    <t xml:space="preserve">26.Language Name </t>
  </si>
  <si>
    <t xml:space="preserve">27.Language Name </t>
  </si>
  <si>
    <t xml:space="preserve">28.Language Name </t>
  </si>
  <si>
    <t xml:space="preserve">29.Language Name </t>
  </si>
  <si>
    <t xml:space="preserve">30.Language Name </t>
  </si>
  <si>
    <t xml:space="preserve">31.Language Name </t>
  </si>
  <si>
    <t xml:space="preserve">32.Language Name </t>
  </si>
  <si>
    <t xml:space="preserve">33.Language Name </t>
  </si>
  <si>
    <t xml:space="preserve">34.Language Name </t>
  </si>
  <si>
    <t>TOTAL OF OTHER  LANGUAGE CHIDREN</t>
  </si>
  <si>
    <t>BENGALI</t>
  </si>
  <si>
    <t>NEPALI</t>
  </si>
  <si>
    <t>GARWALI</t>
  </si>
  <si>
    <t>MARATHI</t>
  </si>
  <si>
    <t>HIMACHALI</t>
  </si>
  <si>
    <t>MANIPURI</t>
  </si>
  <si>
    <t>PARSI</t>
  </si>
  <si>
    <t>BHOJAPURI</t>
  </si>
  <si>
    <t>ENGLISH</t>
  </si>
  <si>
    <t>MALYALAM</t>
  </si>
  <si>
    <t>MADRASI</t>
  </si>
  <si>
    <t>KANGARI</t>
  </si>
  <si>
    <t>GUJRATI</t>
  </si>
  <si>
    <t>TAMIL</t>
  </si>
  <si>
    <t>ORRIYA</t>
  </si>
  <si>
    <t>KANNAD</t>
  </si>
  <si>
    <t>AASAMI</t>
  </si>
  <si>
    <t>HARYANAVI</t>
  </si>
  <si>
    <t>KASHMIRI</t>
  </si>
  <si>
    <t>GORKHA</t>
  </si>
  <si>
    <t>RAJASTHANI</t>
  </si>
  <si>
    <t>TELGU</t>
  </si>
  <si>
    <t>LADAAKHI</t>
  </si>
  <si>
    <t>SADRI</t>
  </si>
  <si>
    <t>SIGN LANGUAGE</t>
  </si>
  <si>
    <t>ARAVI</t>
  </si>
  <si>
    <t>BIHARI</t>
  </si>
  <si>
    <t>MAITHLI</t>
  </si>
  <si>
    <t>MEZO</t>
  </si>
  <si>
    <t>MUNDRI</t>
  </si>
  <si>
    <t>MARWARI</t>
  </si>
  <si>
    <t>SANTHALI</t>
  </si>
  <si>
    <t>PORTUGUES</t>
  </si>
  <si>
    <t>THAI</t>
  </si>
  <si>
    <t>GMSSS-33D</t>
  </si>
  <si>
    <t>URDU/OTHER</t>
  </si>
  <si>
    <t>GMS-33 B</t>
  </si>
  <si>
    <t>GGMSSS 20B</t>
  </si>
  <si>
    <t xml:space="preserve"> </t>
  </si>
  <si>
    <t>GMHS 20</t>
  </si>
  <si>
    <t>GMSSS 20 D</t>
  </si>
  <si>
    <t>DEVSAMAJ 21</t>
  </si>
  <si>
    <t>1580                   108 police colony</t>
  </si>
  <si>
    <t>CLUSTER NO.-7</t>
  </si>
  <si>
    <t>GTOTAL</t>
  </si>
  <si>
    <t>GMSSS21</t>
  </si>
  <si>
    <t>GMSSS-21</t>
  </si>
  <si>
    <t>1-353,1001-1296.2001-2283,3001</t>
  </si>
</sst>
</file>

<file path=xl/styles.xml><?xml version="1.0" encoding="utf-8"?>
<styleSheet xmlns="http://schemas.openxmlformats.org/spreadsheetml/2006/main">
  <numFmts count="1">
    <numFmt numFmtId="164" formatCode="&quot;Rs.&quot;\ #,##0.00"/>
  </numFmts>
  <fonts count="19">
    <font>
      <sz val="11"/>
      <color theme="1"/>
      <name val="Calibri"/>
      <family val="2"/>
      <scheme val="minor"/>
    </font>
    <font>
      <sz val="12"/>
      <name val="Arial"/>
      <family val="2"/>
    </font>
    <font>
      <sz val="12"/>
      <color indexed="8"/>
      <name val="Calibri"/>
      <family val="2"/>
    </font>
    <font>
      <sz val="12"/>
      <color theme="1"/>
      <name val="Calibri"/>
      <family val="2"/>
    </font>
    <font>
      <b/>
      <sz val="12"/>
      <color indexed="8"/>
      <name val="Calibri"/>
      <family val="2"/>
    </font>
    <font>
      <sz val="12"/>
      <color indexed="8"/>
      <name val="Cambria"/>
      <family val="1"/>
    </font>
    <font>
      <sz val="12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</font>
    <font>
      <sz val="8"/>
      <color theme="1"/>
      <name val="Calibri"/>
      <family val="2"/>
      <scheme val="minor"/>
    </font>
    <font>
      <b/>
      <sz val="10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8"/>
      <color indexed="8"/>
      <name val="Calibri"/>
      <family val="2"/>
    </font>
    <font>
      <sz val="8"/>
      <color indexed="8"/>
      <name val="Calibri"/>
      <family val="2"/>
    </font>
    <font>
      <sz val="8"/>
      <color indexed="8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textRotation="90" wrapText="1"/>
    </xf>
    <xf numFmtId="0" fontId="4" fillId="2" borderId="4" xfId="0" applyFont="1" applyFill="1" applyBorder="1" applyAlignment="1">
      <alignment horizontal="center" textRotation="90" wrapText="1"/>
    </xf>
    <xf numFmtId="0" fontId="8" fillId="2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textRotation="90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0" xfId="0" applyFont="1" applyFill="1" applyBorder="1"/>
    <xf numFmtId="0" fontId="8" fillId="2" borderId="0" xfId="0" applyFont="1" applyFill="1"/>
    <xf numFmtId="0" fontId="2" fillId="2" borderId="2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0" fontId="2" fillId="2" borderId="2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wrapText="1"/>
    </xf>
    <xf numFmtId="0" fontId="8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left"/>
    </xf>
    <xf numFmtId="0" fontId="8" fillId="2" borderId="2" xfId="0" applyFont="1" applyFill="1" applyBorder="1" applyAlignment="1">
      <alignment horizontal="left"/>
    </xf>
    <xf numFmtId="0" fontId="8" fillId="2" borderId="2" xfId="0" applyFont="1" applyFill="1" applyBorder="1"/>
    <xf numFmtId="0" fontId="1" fillId="2" borderId="8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wrapText="1"/>
    </xf>
    <xf numFmtId="0" fontId="7" fillId="2" borderId="2" xfId="0" applyFont="1" applyFill="1" applyBorder="1" applyAlignment="1">
      <alignment horizontal="left"/>
    </xf>
    <xf numFmtId="0" fontId="9" fillId="2" borderId="8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 vertical="top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top"/>
    </xf>
    <xf numFmtId="0" fontId="4" fillId="2" borderId="8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left"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center"/>
    </xf>
    <xf numFmtId="0" fontId="0" fillId="0" borderId="2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shrinkToFit="1"/>
    </xf>
    <xf numFmtId="0" fontId="16" fillId="2" borderId="2" xfId="0" applyFont="1" applyFill="1" applyBorder="1" applyAlignment="1">
      <alignment horizontal="center" vertical="center" shrinkToFit="1"/>
    </xf>
    <xf numFmtId="0" fontId="17" fillId="0" borderId="2" xfId="0" applyFont="1" applyBorder="1" applyAlignment="1">
      <alignment horizontal="center" vertical="center" shrinkToFit="1"/>
    </xf>
    <xf numFmtId="0" fontId="12" fillId="0" borderId="2" xfId="0" applyFont="1" applyBorder="1" applyAlignment="1">
      <alignment horizontal="center" vertical="center" shrinkToFit="1"/>
    </xf>
    <xf numFmtId="0" fontId="12" fillId="2" borderId="2" xfId="0" applyFont="1" applyFill="1" applyBorder="1" applyAlignment="1">
      <alignment horizontal="center" vertical="center" textRotation="180" shrinkToFit="1"/>
    </xf>
    <xf numFmtId="0" fontId="0" fillId="0" borderId="0" xfId="0" applyAlignment="1">
      <alignment textRotation="180" shrinkToFit="1"/>
    </xf>
    <xf numFmtId="0" fontId="0" fillId="0" borderId="0" xfId="0" applyAlignment="1">
      <alignment vertical="center" textRotation="180" shrinkToFit="1"/>
    </xf>
    <xf numFmtId="0" fontId="17" fillId="2" borderId="2" xfId="0" applyFont="1" applyFill="1" applyBorder="1" applyAlignment="1">
      <alignment horizontal="center" vertical="center" textRotation="180" shrinkToFit="1"/>
    </xf>
    <xf numFmtId="0" fontId="16" fillId="2" borderId="2" xfId="0" applyFont="1" applyFill="1" applyBorder="1" applyAlignment="1">
      <alignment vertical="center" textRotation="180" shrinkToFit="1"/>
    </xf>
    <xf numFmtId="0" fontId="12" fillId="2" borderId="0" xfId="0" applyFont="1" applyFill="1" applyBorder="1" applyAlignment="1">
      <alignment horizontal="center" vertical="center" textRotation="180" shrinkToFit="1"/>
    </xf>
    <xf numFmtId="0" fontId="12" fillId="3" borderId="2" xfId="0" applyFont="1" applyFill="1" applyBorder="1" applyAlignment="1">
      <alignment horizontal="center" vertical="center" shrinkToFit="1"/>
    </xf>
    <xf numFmtId="0" fontId="18" fillId="2" borderId="2" xfId="0" applyFont="1" applyFill="1" applyBorder="1" applyAlignment="1">
      <alignment vertical="center" textRotation="90" shrinkToFit="1"/>
    </xf>
    <xf numFmtId="0" fontId="18" fillId="2" borderId="2" xfId="0" applyFont="1" applyFill="1" applyBorder="1" applyAlignment="1">
      <alignment horizontal="center" vertical="center" textRotation="90" shrinkToFit="1"/>
    </xf>
    <xf numFmtId="0" fontId="12" fillId="2" borderId="0" xfId="0" applyFont="1" applyFill="1" applyAlignment="1">
      <alignment horizontal="center" vertical="center" textRotation="90" shrinkToFit="1"/>
    </xf>
    <xf numFmtId="0" fontId="12" fillId="2" borderId="0" xfId="0" applyFont="1" applyFill="1" applyBorder="1" applyAlignment="1">
      <alignment horizontal="center" vertical="center" textRotation="90" shrinkToFit="1"/>
    </xf>
    <xf numFmtId="0" fontId="17" fillId="2" borderId="2" xfId="0" applyFont="1" applyFill="1" applyBorder="1" applyAlignment="1">
      <alignment horizontal="center" vertical="center" textRotation="90" shrinkToFit="1"/>
    </xf>
    <xf numFmtId="0" fontId="17" fillId="0" borderId="2" xfId="0" applyFont="1" applyBorder="1" applyAlignment="1">
      <alignment horizontal="center" vertical="center" textRotation="90" shrinkToFit="1"/>
    </xf>
    <xf numFmtId="0" fontId="17" fillId="0" borderId="2" xfId="0" applyFont="1" applyBorder="1" applyAlignment="1">
      <alignment vertical="center" textRotation="90" shrinkToFit="1"/>
    </xf>
    <xf numFmtId="0" fontId="12" fillId="0" borderId="2" xfId="0" applyFont="1" applyBorder="1" applyAlignment="1">
      <alignment horizontal="center" vertical="center" textRotation="90" shrinkToFit="1"/>
    </xf>
    <xf numFmtId="0" fontId="18" fillId="2" borderId="2" xfId="0" applyFont="1" applyFill="1" applyBorder="1" applyAlignment="1">
      <alignment horizontal="center" vertical="center" shrinkToFit="1"/>
    </xf>
    <xf numFmtId="0" fontId="17" fillId="2" borderId="2" xfId="0" applyFont="1" applyFill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4" fillId="2" borderId="2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7" xfId="0" applyNumberFormat="1" applyFont="1" applyFill="1" applyBorder="1" applyAlignment="1">
      <alignment horizontal="center" vertical="center" wrapText="1"/>
    </xf>
    <xf numFmtId="164" fontId="4" fillId="2" borderId="8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16" fillId="2" borderId="4" xfId="0" applyFont="1" applyFill="1" applyBorder="1" applyAlignment="1">
      <alignment horizontal="center" vertical="center" shrinkToFit="1"/>
    </xf>
    <xf numFmtId="0" fontId="16" fillId="2" borderId="5" xfId="0" applyFont="1" applyFill="1" applyBorder="1" applyAlignment="1">
      <alignment horizontal="center" vertical="center" shrinkToFit="1"/>
    </xf>
    <xf numFmtId="0" fontId="16" fillId="2" borderId="6" xfId="0" applyFont="1" applyFill="1" applyBorder="1" applyAlignment="1">
      <alignment horizontal="center" vertical="center" shrinkToFit="1"/>
    </xf>
    <xf numFmtId="0" fontId="8" fillId="2" borderId="7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2" borderId="9" xfId="0" applyFont="1" applyFill="1" applyBorder="1" applyAlignment="1">
      <alignment horizontal="center" vertical="top" wrapText="1"/>
    </xf>
    <xf numFmtId="0" fontId="8" fillId="2" borderId="8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M39"/>
  <sheetViews>
    <sheetView tabSelected="1" workbookViewId="0">
      <selection activeCell="BB13" sqref="BB13"/>
    </sheetView>
  </sheetViews>
  <sheetFormatPr defaultRowHeight="15.75"/>
  <cols>
    <col min="1" max="1" width="13.85546875" style="11" customWidth="1"/>
    <col min="2" max="2" width="14.7109375" style="12" customWidth="1"/>
    <col min="3" max="3" width="18.140625" style="12" customWidth="1"/>
    <col min="4" max="4" width="8.85546875" style="12" customWidth="1"/>
    <col min="5" max="6" width="6.5703125" style="12" customWidth="1"/>
    <col min="7" max="7" width="8.140625" style="12" customWidth="1"/>
    <col min="8" max="9" width="6.5703125" style="12" customWidth="1"/>
    <col min="10" max="10" width="7.5703125" style="12" bestFit="1" customWidth="1"/>
    <col min="11" max="12" width="6.5703125" style="12" customWidth="1"/>
    <col min="13" max="13" width="8" style="12" bestFit="1" customWidth="1"/>
    <col min="14" max="15" width="6.5703125" style="12" customWidth="1"/>
    <col min="16" max="16" width="8.5703125" style="12" bestFit="1" customWidth="1"/>
    <col min="17" max="18" width="6.5703125" style="12" customWidth="1"/>
    <col min="19" max="20" width="8" style="12" bestFit="1" customWidth="1"/>
    <col min="21" max="21" width="7.5703125" style="12" bestFit="1" customWidth="1"/>
    <col min="22" max="22" width="8.5703125" style="12" bestFit="1" customWidth="1"/>
    <col min="23" max="33" width="6.5703125" style="12" customWidth="1"/>
    <col min="34" max="34" width="7.7109375" style="12" customWidth="1"/>
    <col min="35" max="49" width="6.5703125" style="12" customWidth="1"/>
    <col min="50" max="57" width="11.28515625" style="12" customWidth="1"/>
    <col min="58" max="58" width="13.5703125" style="12" customWidth="1"/>
    <col min="59" max="62" width="11.28515625" style="12" customWidth="1"/>
    <col min="63" max="66" width="11.28515625" style="14" customWidth="1"/>
    <col min="67" max="90" width="17" style="14" customWidth="1"/>
    <col min="91" max="109" width="10.7109375" style="14" customWidth="1"/>
    <col min="110" max="118" width="11.28515625" style="14" customWidth="1"/>
    <col min="119" max="195" width="9.140625" style="14" customWidth="1"/>
    <col min="196" max="16384" width="9.140625" style="12"/>
  </cols>
  <sheetData>
    <row r="1" spans="1:195">
      <c r="B1" s="93" t="s">
        <v>121</v>
      </c>
      <c r="C1" s="93"/>
      <c r="D1" s="93"/>
      <c r="E1" s="93"/>
      <c r="F1" s="93"/>
      <c r="BK1" s="13"/>
    </row>
    <row r="2" spans="1:195">
      <c r="B2" s="88" t="s">
        <v>0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</row>
    <row r="3" spans="1:195" ht="36.75" customHeight="1">
      <c r="A3" s="94" t="s">
        <v>1</v>
      </c>
      <c r="B3" s="88" t="s">
        <v>2</v>
      </c>
      <c r="C3" s="88"/>
      <c r="D3" s="88" t="s">
        <v>3</v>
      </c>
      <c r="E3" s="88" t="s">
        <v>4</v>
      </c>
      <c r="F3" s="88"/>
      <c r="G3" s="88"/>
      <c r="H3" s="88" t="s">
        <v>5</v>
      </c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 t="s">
        <v>6</v>
      </c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 t="s">
        <v>7</v>
      </c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 t="s">
        <v>8</v>
      </c>
      <c r="AV3" s="88"/>
      <c r="AW3" s="88"/>
      <c r="AX3" s="88"/>
      <c r="AY3" s="88"/>
      <c r="AZ3" s="88"/>
      <c r="BA3" s="88"/>
      <c r="BB3" s="88"/>
      <c r="BC3" s="97" t="s">
        <v>9</v>
      </c>
      <c r="BD3" s="98"/>
      <c r="BE3" s="98"/>
      <c r="BF3" s="98"/>
      <c r="BG3" s="98"/>
      <c r="BH3" s="98"/>
      <c r="BI3" s="98"/>
      <c r="BJ3" s="98"/>
      <c r="BK3" s="99"/>
    </row>
    <row r="4" spans="1:195" ht="33.75" customHeight="1">
      <c r="A4" s="95"/>
      <c r="B4" s="88"/>
      <c r="C4" s="88"/>
      <c r="D4" s="88"/>
      <c r="E4" s="88"/>
      <c r="F4" s="88"/>
      <c r="G4" s="88"/>
      <c r="H4" s="88" t="s">
        <v>10</v>
      </c>
      <c r="I4" s="88"/>
      <c r="J4" s="88"/>
      <c r="K4" s="88" t="s">
        <v>11</v>
      </c>
      <c r="L4" s="88"/>
      <c r="M4" s="88"/>
      <c r="N4" s="88" t="s">
        <v>12</v>
      </c>
      <c r="O4" s="88"/>
      <c r="P4" s="88"/>
      <c r="Q4" s="88" t="s">
        <v>13</v>
      </c>
      <c r="R4" s="88"/>
      <c r="S4" s="88"/>
      <c r="T4" s="88" t="s">
        <v>14</v>
      </c>
      <c r="U4" s="88"/>
      <c r="V4" s="88"/>
      <c r="W4" s="88" t="s">
        <v>15</v>
      </c>
      <c r="X4" s="88"/>
      <c r="Y4" s="88"/>
      <c r="Z4" s="88" t="s">
        <v>16</v>
      </c>
      <c r="AA4" s="88"/>
      <c r="AB4" s="88"/>
      <c r="AC4" s="88" t="s">
        <v>17</v>
      </c>
      <c r="AD4" s="88"/>
      <c r="AE4" s="88"/>
      <c r="AF4" s="88" t="s">
        <v>18</v>
      </c>
      <c r="AG4" s="88"/>
      <c r="AH4" s="88"/>
      <c r="AI4" s="88" t="s">
        <v>15</v>
      </c>
      <c r="AJ4" s="88"/>
      <c r="AK4" s="88"/>
      <c r="AL4" s="88" t="s">
        <v>16</v>
      </c>
      <c r="AM4" s="88"/>
      <c r="AN4" s="88"/>
      <c r="AO4" s="88" t="s">
        <v>17</v>
      </c>
      <c r="AP4" s="88"/>
      <c r="AQ4" s="88"/>
      <c r="AR4" s="88" t="s">
        <v>18</v>
      </c>
      <c r="AS4" s="88"/>
      <c r="AT4" s="88"/>
      <c r="AU4" s="88" t="s">
        <v>19</v>
      </c>
      <c r="AV4" s="88"/>
      <c r="AW4" s="88" t="s">
        <v>20</v>
      </c>
      <c r="AX4" s="88"/>
      <c r="AY4" s="88" t="s">
        <v>21</v>
      </c>
      <c r="AZ4" s="88"/>
      <c r="BA4" s="88" t="s">
        <v>22</v>
      </c>
      <c r="BB4" s="88"/>
      <c r="BC4" s="88" t="s">
        <v>19</v>
      </c>
      <c r="BD4" s="88"/>
      <c r="BE4" s="88" t="s">
        <v>20</v>
      </c>
      <c r="BF4" s="88"/>
      <c r="BG4" s="88" t="s">
        <v>21</v>
      </c>
      <c r="BH4" s="88"/>
      <c r="BI4" s="88" t="s">
        <v>22</v>
      </c>
      <c r="BJ4" s="88"/>
      <c r="BK4" s="88"/>
    </row>
    <row r="5" spans="1:195" ht="59.25" customHeight="1">
      <c r="A5" s="96"/>
      <c r="B5" s="45" t="s">
        <v>23</v>
      </c>
      <c r="C5" s="45" t="s">
        <v>24</v>
      </c>
      <c r="D5" s="88"/>
      <c r="E5" s="15" t="s">
        <v>25</v>
      </c>
      <c r="F5" s="15" t="s">
        <v>26</v>
      </c>
      <c r="G5" s="15" t="s">
        <v>22</v>
      </c>
      <c r="H5" s="15" t="s">
        <v>116</v>
      </c>
      <c r="I5" s="15" t="s">
        <v>26</v>
      </c>
      <c r="J5" s="15" t="s">
        <v>22</v>
      </c>
      <c r="K5" s="15" t="s">
        <v>25</v>
      </c>
      <c r="L5" s="15" t="s">
        <v>26</v>
      </c>
      <c r="M5" s="15" t="s">
        <v>22</v>
      </c>
      <c r="N5" s="15" t="s">
        <v>25</v>
      </c>
      <c r="O5" s="15" t="s">
        <v>26</v>
      </c>
      <c r="P5" s="15" t="s">
        <v>22</v>
      </c>
      <c r="Q5" s="15" t="s">
        <v>25</v>
      </c>
      <c r="R5" s="15" t="s">
        <v>26</v>
      </c>
      <c r="S5" s="15" t="s">
        <v>22</v>
      </c>
      <c r="T5" s="15" t="s">
        <v>25</v>
      </c>
      <c r="U5" s="15" t="s">
        <v>26</v>
      </c>
      <c r="V5" s="15" t="s">
        <v>22</v>
      </c>
      <c r="W5" s="15" t="s">
        <v>25</v>
      </c>
      <c r="X5" s="15" t="s">
        <v>26</v>
      </c>
      <c r="Y5" s="15" t="s">
        <v>22</v>
      </c>
      <c r="Z5" s="15" t="s">
        <v>25</v>
      </c>
      <c r="AA5" s="15" t="s">
        <v>26</v>
      </c>
      <c r="AB5" s="15" t="s">
        <v>22</v>
      </c>
      <c r="AC5" s="15" t="s">
        <v>25</v>
      </c>
      <c r="AD5" s="15" t="s">
        <v>26</v>
      </c>
      <c r="AE5" s="15" t="s">
        <v>22</v>
      </c>
      <c r="AF5" s="15" t="s">
        <v>25</v>
      </c>
      <c r="AG5" s="15" t="s">
        <v>26</v>
      </c>
      <c r="AH5" s="15" t="s">
        <v>22</v>
      </c>
      <c r="AI5" s="15" t="s">
        <v>25</v>
      </c>
      <c r="AJ5" s="15" t="s">
        <v>26</v>
      </c>
      <c r="AK5" s="15" t="s">
        <v>22</v>
      </c>
      <c r="AL5" s="15" t="s">
        <v>25</v>
      </c>
      <c r="AM5" s="15" t="s">
        <v>26</v>
      </c>
      <c r="AN5" s="15" t="s">
        <v>22</v>
      </c>
      <c r="AO5" s="15" t="s">
        <v>25</v>
      </c>
      <c r="AP5" s="15" t="s">
        <v>26</v>
      </c>
      <c r="AQ5" s="15" t="s">
        <v>22</v>
      </c>
      <c r="AR5" s="15" t="s">
        <v>25</v>
      </c>
      <c r="AS5" s="15" t="s">
        <v>26</v>
      </c>
      <c r="AT5" s="15" t="s">
        <v>22</v>
      </c>
      <c r="AU5" s="15" t="s">
        <v>25</v>
      </c>
      <c r="AV5" s="15" t="s">
        <v>26</v>
      </c>
      <c r="AW5" s="15" t="s">
        <v>25</v>
      </c>
      <c r="AX5" s="15" t="s">
        <v>26</v>
      </c>
      <c r="AY5" s="15" t="s">
        <v>25</v>
      </c>
      <c r="AZ5" s="15" t="s">
        <v>26</v>
      </c>
      <c r="BA5" s="15" t="s">
        <v>25</v>
      </c>
      <c r="BB5" s="15" t="s">
        <v>26</v>
      </c>
      <c r="BC5" s="15" t="s">
        <v>25</v>
      </c>
      <c r="BD5" s="15" t="s">
        <v>26</v>
      </c>
      <c r="BE5" s="15" t="s">
        <v>25</v>
      </c>
      <c r="BF5" s="15" t="s">
        <v>26</v>
      </c>
      <c r="BG5" s="15" t="s">
        <v>25</v>
      </c>
      <c r="BH5" s="15" t="s">
        <v>26</v>
      </c>
      <c r="BI5" s="15" t="s">
        <v>27</v>
      </c>
      <c r="BJ5" s="16" t="s">
        <v>26</v>
      </c>
      <c r="BK5" s="15" t="s">
        <v>22</v>
      </c>
    </row>
    <row r="6" spans="1:195" s="4" customFormat="1" ht="30.75" customHeight="1">
      <c r="A6" s="27" t="s">
        <v>117</v>
      </c>
      <c r="B6" s="57">
        <v>1001</v>
      </c>
      <c r="C6" s="57">
        <v>3419</v>
      </c>
      <c r="D6" s="58">
        <v>873</v>
      </c>
      <c r="E6" s="58">
        <v>1647</v>
      </c>
      <c r="F6" s="58">
        <v>1537</v>
      </c>
      <c r="G6" s="58">
        <v>3184</v>
      </c>
      <c r="H6" s="58">
        <v>47</v>
      </c>
      <c r="I6" s="58">
        <v>31</v>
      </c>
      <c r="J6" s="58">
        <v>78</v>
      </c>
      <c r="K6" s="58">
        <v>28</v>
      </c>
      <c r="L6" s="58">
        <v>26</v>
      </c>
      <c r="M6" s="58">
        <v>54</v>
      </c>
      <c r="N6" s="58">
        <v>101</v>
      </c>
      <c r="O6" s="58">
        <v>86</v>
      </c>
      <c r="P6" s="58">
        <v>187</v>
      </c>
      <c r="Q6" s="58">
        <v>60</v>
      </c>
      <c r="R6" s="58">
        <v>42</v>
      </c>
      <c r="S6" s="58">
        <v>102</v>
      </c>
      <c r="T6" s="58">
        <v>57</v>
      </c>
      <c r="U6" s="58">
        <v>41</v>
      </c>
      <c r="V6" s="58">
        <v>98</v>
      </c>
      <c r="W6" s="58">
        <v>4</v>
      </c>
      <c r="X6" s="58">
        <v>6</v>
      </c>
      <c r="Y6" s="58">
        <v>10</v>
      </c>
      <c r="Z6" s="58">
        <v>3</v>
      </c>
      <c r="AA6" s="58">
        <v>4</v>
      </c>
      <c r="AB6" s="58">
        <v>7</v>
      </c>
      <c r="AC6" s="58">
        <v>0</v>
      </c>
      <c r="AD6" s="58">
        <v>0</v>
      </c>
      <c r="AE6" s="58">
        <v>0</v>
      </c>
      <c r="AF6" s="58">
        <v>0</v>
      </c>
      <c r="AG6" s="58">
        <v>0</v>
      </c>
      <c r="AH6" s="58">
        <v>0</v>
      </c>
      <c r="AI6" s="58">
        <v>3</v>
      </c>
      <c r="AJ6" s="58">
        <v>1</v>
      </c>
      <c r="AK6" s="58">
        <v>4</v>
      </c>
      <c r="AL6" s="58">
        <v>2</v>
      </c>
      <c r="AM6" s="58">
        <v>1</v>
      </c>
      <c r="AN6" s="58">
        <v>3</v>
      </c>
      <c r="AO6" s="58">
        <v>0</v>
      </c>
      <c r="AP6" s="58">
        <v>0</v>
      </c>
      <c r="AQ6" s="58">
        <v>0</v>
      </c>
      <c r="AR6" s="58">
        <v>0</v>
      </c>
      <c r="AS6" s="58">
        <v>0</v>
      </c>
      <c r="AT6" s="58">
        <v>0</v>
      </c>
      <c r="AU6" s="58">
        <v>0</v>
      </c>
      <c r="AV6" s="58">
        <v>0</v>
      </c>
      <c r="AW6" s="58">
        <v>0</v>
      </c>
      <c r="AX6" s="46">
        <v>0</v>
      </c>
      <c r="AY6" s="46">
        <v>0</v>
      </c>
      <c r="AZ6" s="46">
        <v>0</v>
      </c>
      <c r="BA6" s="46">
        <v>0</v>
      </c>
      <c r="BB6" s="46">
        <v>0</v>
      </c>
      <c r="BC6" s="46">
        <v>0</v>
      </c>
      <c r="BD6" s="46">
        <v>0</v>
      </c>
      <c r="BE6" s="46">
        <v>0</v>
      </c>
      <c r="BF6" s="46">
        <v>0</v>
      </c>
      <c r="BG6" s="46">
        <v>0</v>
      </c>
      <c r="BH6" s="46">
        <v>0</v>
      </c>
      <c r="BI6" s="46">
        <v>0</v>
      </c>
      <c r="BJ6" s="46">
        <v>0</v>
      </c>
      <c r="BK6" s="46">
        <v>0</v>
      </c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</row>
    <row r="7" spans="1:195" s="30" customFormat="1" ht="19.5" customHeight="1">
      <c r="A7" s="28" t="s">
        <v>118</v>
      </c>
      <c r="B7" s="17">
        <v>2001</v>
      </c>
      <c r="C7" s="17">
        <v>3152</v>
      </c>
      <c r="D7" s="17">
        <v>1607</v>
      </c>
      <c r="E7" s="17">
        <v>3513</v>
      </c>
      <c r="F7" s="17">
        <v>3159</v>
      </c>
      <c r="G7" s="17">
        <v>6672</v>
      </c>
      <c r="H7" s="17">
        <v>85</v>
      </c>
      <c r="I7" s="17">
        <v>80</v>
      </c>
      <c r="J7" s="17">
        <v>165</v>
      </c>
      <c r="K7" s="17">
        <v>81</v>
      </c>
      <c r="L7" s="17">
        <v>68</v>
      </c>
      <c r="M7" s="17">
        <v>149</v>
      </c>
      <c r="N7" s="17">
        <v>245</v>
      </c>
      <c r="O7" s="17">
        <v>178</v>
      </c>
      <c r="P7" s="17">
        <v>423</v>
      </c>
      <c r="Q7" s="17">
        <v>131</v>
      </c>
      <c r="R7" s="17">
        <v>92</v>
      </c>
      <c r="S7" s="17">
        <v>223</v>
      </c>
      <c r="T7" s="17">
        <v>197</v>
      </c>
      <c r="U7" s="17">
        <v>140</v>
      </c>
      <c r="V7" s="17">
        <v>337</v>
      </c>
      <c r="W7" s="17">
        <v>74</v>
      </c>
      <c r="X7" s="17">
        <v>55</v>
      </c>
      <c r="Y7" s="17">
        <v>129</v>
      </c>
      <c r="Z7" s="17">
        <v>21</v>
      </c>
      <c r="AA7" s="17">
        <v>10</v>
      </c>
      <c r="AB7" s="17">
        <v>31</v>
      </c>
      <c r="AC7" s="17">
        <v>5</v>
      </c>
      <c r="AD7" s="17">
        <v>2</v>
      </c>
      <c r="AE7" s="17">
        <v>7</v>
      </c>
      <c r="AF7" s="17">
        <v>0</v>
      </c>
      <c r="AG7" s="17">
        <v>1</v>
      </c>
      <c r="AH7" s="17">
        <v>1</v>
      </c>
      <c r="AI7" s="17">
        <v>27</v>
      </c>
      <c r="AJ7" s="17">
        <v>24</v>
      </c>
      <c r="AK7" s="17">
        <v>51</v>
      </c>
      <c r="AL7" s="17">
        <v>13</v>
      </c>
      <c r="AM7" s="17">
        <v>9</v>
      </c>
      <c r="AN7" s="17">
        <v>22</v>
      </c>
      <c r="AO7" s="17">
        <v>2</v>
      </c>
      <c r="AP7" s="17">
        <v>4</v>
      </c>
      <c r="AQ7" s="17">
        <v>6</v>
      </c>
      <c r="AR7" s="17">
        <v>0</v>
      </c>
      <c r="AS7" s="17">
        <v>0</v>
      </c>
      <c r="AT7" s="17">
        <v>0</v>
      </c>
      <c r="AU7" s="17">
        <v>0</v>
      </c>
      <c r="AV7" s="17">
        <v>0</v>
      </c>
      <c r="AW7" s="17">
        <v>0</v>
      </c>
      <c r="AX7" s="17">
        <v>0</v>
      </c>
      <c r="AY7" s="17">
        <v>0</v>
      </c>
      <c r="AZ7" s="17">
        <v>0</v>
      </c>
      <c r="BA7" s="17">
        <v>0</v>
      </c>
      <c r="BB7" s="17">
        <v>0</v>
      </c>
      <c r="BC7" s="17">
        <v>0</v>
      </c>
      <c r="BD7" s="17">
        <v>0</v>
      </c>
      <c r="BE7" s="17">
        <v>0</v>
      </c>
      <c r="BF7" s="17">
        <v>0</v>
      </c>
      <c r="BG7" s="17">
        <v>0</v>
      </c>
      <c r="BH7" s="17">
        <v>0</v>
      </c>
      <c r="BI7" s="17">
        <v>0</v>
      </c>
      <c r="BJ7" s="17">
        <v>0</v>
      </c>
      <c r="BK7" s="17">
        <v>0</v>
      </c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  <c r="FY7" s="29"/>
      <c r="FZ7" s="29"/>
      <c r="GA7" s="29"/>
      <c r="GB7" s="29"/>
      <c r="GC7" s="29"/>
      <c r="GD7" s="29"/>
      <c r="GE7" s="29"/>
      <c r="GF7" s="29"/>
      <c r="GG7" s="29"/>
      <c r="GH7" s="29"/>
      <c r="GI7" s="29"/>
      <c r="GJ7" s="29"/>
      <c r="GK7" s="29"/>
      <c r="GL7" s="29"/>
      <c r="GM7" s="29"/>
    </row>
    <row r="8" spans="1:195" s="32" customFormat="1" ht="33.75" customHeight="1">
      <c r="A8" s="103" t="s">
        <v>115</v>
      </c>
      <c r="B8" s="104">
        <v>1</v>
      </c>
      <c r="C8" s="104" t="s">
        <v>120</v>
      </c>
      <c r="D8" s="105">
        <v>2257</v>
      </c>
      <c r="E8" s="105">
        <v>5071</v>
      </c>
      <c r="F8" s="105">
        <v>4833</v>
      </c>
      <c r="G8" s="105">
        <v>9904</v>
      </c>
      <c r="H8" s="105">
        <v>54</v>
      </c>
      <c r="I8" s="105">
        <v>80</v>
      </c>
      <c r="J8" s="105">
        <v>134</v>
      </c>
      <c r="K8" s="105">
        <v>62</v>
      </c>
      <c r="L8" s="105">
        <v>53</v>
      </c>
      <c r="M8" s="105">
        <v>115</v>
      </c>
      <c r="N8" s="105">
        <v>265</v>
      </c>
      <c r="O8" s="105">
        <v>250</v>
      </c>
      <c r="P8" s="105">
        <v>515</v>
      </c>
      <c r="Q8" s="105">
        <v>172</v>
      </c>
      <c r="R8" s="105">
        <v>152</v>
      </c>
      <c r="S8" s="105">
        <v>324</v>
      </c>
      <c r="T8" s="105">
        <v>294</v>
      </c>
      <c r="U8" s="105">
        <v>234</v>
      </c>
      <c r="V8" s="105">
        <v>528</v>
      </c>
      <c r="W8" s="105">
        <v>40</v>
      </c>
      <c r="X8" s="105">
        <v>41</v>
      </c>
      <c r="Y8" s="105">
        <v>81</v>
      </c>
      <c r="Z8" s="105">
        <v>19</v>
      </c>
      <c r="AA8" s="105">
        <v>15</v>
      </c>
      <c r="AB8" s="105">
        <v>34</v>
      </c>
      <c r="AC8" s="105">
        <v>13</v>
      </c>
      <c r="AD8" s="105">
        <v>20</v>
      </c>
      <c r="AE8" s="105">
        <v>33</v>
      </c>
      <c r="AF8" s="105">
        <v>3</v>
      </c>
      <c r="AG8" s="105">
        <v>1</v>
      </c>
      <c r="AH8" s="105">
        <v>4</v>
      </c>
      <c r="AI8" s="105">
        <v>28</v>
      </c>
      <c r="AJ8" s="105">
        <v>28</v>
      </c>
      <c r="AK8" s="105">
        <v>52</v>
      </c>
      <c r="AL8" s="105">
        <v>6</v>
      </c>
      <c r="AM8" s="105">
        <v>10</v>
      </c>
      <c r="AN8" s="105">
        <v>16</v>
      </c>
      <c r="AO8" s="105">
        <v>8</v>
      </c>
      <c r="AP8" s="105">
        <v>5</v>
      </c>
      <c r="AQ8" s="105">
        <v>13</v>
      </c>
      <c r="AR8" s="105">
        <v>0</v>
      </c>
      <c r="AS8" s="105">
        <v>2</v>
      </c>
      <c r="AT8" s="105">
        <v>2</v>
      </c>
      <c r="AU8" s="105">
        <v>0</v>
      </c>
      <c r="AV8" s="105">
        <v>0</v>
      </c>
      <c r="AW8" s="105">
        <v>0</v>
      </c>
      <c r="AX8" s="105">
        <v>0</v>
      </c>
      <c r="AY8" s="105">
        <v>2</v>
      </c>
      <c r="AZ8" s="105">
        <v>1</v>
      </c>
      <c r="BA8" s="105">
        <v>2</v>
      </c>
      <c r="BB8" s="105">
        <v>1</v>
      </c>
      <c r="BC8" s="105">
        <v>0</v>
      </c>
      <c r="BD8" s="105">
        <v>0</v>
      </c>
      <c r="BE8" s="105">
        <v>0</v>
      </c>
      <c r="BF8" s="105">
        <v>0</v>
      </c>
      <c r="BG8" s="105">
        <v>1</v>
      </c>
      <c r="BH8" s="105">
        <v>1</v>
      </c>
      <c r="BI8" s="105">
        <v>1</v>
      </c>
      <c r="BJ8" s="106">
        <v>1</v>
      </c>
      <c r="BK8" s="105">
        <v>2</v>
      </c>
      <c r="BL8" s="31"/>
      <c r="BM8" s="31"/>
      <c r="BN8" s="31"/>
      <c r="BO8" s="31"/>
      <c r="BP8" s="31"/>
      <c r="BQ8" s="31"/>
      <c r="BR8" s="31"/>
      <c r="BS8" s="31"/>
      <c r="BT8" s="31"/>
      <c r="BU8" s="31"/>
      <c r="BV8" s="31"/>
      <c r="BW8" s="31"/>
      <c r="BX8" s="31"/>
      <c r="BY8" s="31"/>
      <c r="BZ8" s="31"/>
      <c r="CA8" s="31"/>
      <c r="CB8" s="31"/>
      <c r="CC8" s="31"/>
      <c r="CD8" s="31"/>
      <c r="CE8" s="31"/>
      <c r="CF8" s="31"/>
      <c r="CG8" s="31"/>
      <c r="CH8" s="31"/>
      <c r="CI8" s="31"/>
      <c r="CJ8" s="31"/>
      <c r="CK8" s="31"/>
      <c r="CL8" s="31"/>
      <c r="CM8" s="31"/>
      <c r="CN8" s="31"/>
      <c r="CO8" s="31"/>
      <c r="CP8" s="31"/>
      <c r="CQ8" s="31"/>
      <c r="CR8" s="31"/>
      <c r="CS8" s="31"/>
      <c r="CT8" s="31"/>
      <c r="CU8" s="31"/>
      <c r="CV8" s="31"/>
      <c r="CW8" s="31"/>
      <c r="CX8" s="31"/>
      <c r="CY8" s="31"/>
      <c r="CZ8" s="31"/>
      <c r="DA8" s="31"/>
      <c r="DB8" s="31"/>
      <c r="DC8" s="31"/>
      <c r="DD8" s="31"/>
      <c r="DE8" s="31"/>
      <c r="DF8" s="31"/>
      <c r="DG8" s="31"/>
      <c r="DH8" s="31"/>
      <c r="DI8" s="31"/>
      <c r="DJ8" s="31"/>
      <c r="DK8" s="31"/>
      <c r="DL8" s="31"/>
      <c r="DM8" s="31"/>
      <c r="DN8" s="31"/>
      <c r="DO8" s="31"/>
      <c r="DP8" s="31"/>
      <c r="DQ8" s="31"/>
      <c r="DR8" s="31"/>
      <c r="DS8" s="31"/>
      <c r="DT8" s="31"/>
      <c r="DU8" s="31"/>
      <c r="DV8" s="31"/>
      <c r="DW8" s="31"/>
      <c r="DX8" s="31"/>
      <c r="DY8" s="31"/>
      <c r="DZ8" s="31"/>
      <c r="EA8" s="31"/>
      <c r="EB8" s="31"/>
      <c r="EC8" s="31"/>
      <c r="ED8" s="31"/>
      <c r="EE8" s="31"/>
      <c r="EF8" s="31"/>
      <c r="EG8" s="31"/>
      <c r="EH8" s="31"/>
      <c r="EI8" s="31"/>
      <c r="EJ8" s="31"/>
      <c r="EK8" s="31"/>
      <c r="EL8" s="31"/>
      <c r="EM8" s="31"/>
      <c r="EN8" s="31"/>
      <c r="EO8" s="31"/>
      <c r="EP8" s="31"/>
      <c r="EQ8" s="31"/>
      <c r="ER8" s="31"/>
      <c r="ES8" s="31"/>
      <c r="ET8" s="31"/>
      <c r="EU8" s="31"/>
      <c r="EV8" s="31"/>
      <c r="EW8" s="31"/>
      <c r="EX8" s="31"/>
      <c r="EY8" s="31"/>
      <c r="EZ8" s="31"/>
      <c r="FA8" s="31"/>
      <c r="FB8" s="31"/>
      <c r="FC8" s="31"/>
      <c r="FD8" s="31"/>
      <c r="FE8" s="31"/>
      <c r="FF8" s="31"/>
      <c r="FG8" s="31"/>
      <c r="FH8" s="31"/>
      <c r="FI8" s="31"/>
      <c r="FJ8" s="31"/>
      <c r="FK8" s="31"/>
      <c r="FL8" s="31"/>
      <c r="FM8" s="31"/>
      <c r="FN8" s="31"/>
      <c r="FO8" s="31"/>
      <c r="FP8" s="31"/>
      <c r="FQ8" s="31"/>
      <c r="FR8" s="31"/>
      <c r="FS8" s="31"/>
      <c r="FT8" s="31"/>
      <c r="FU8" s="31"/>
      <c r="FV8" s="31"/>
      <c r="FW8" s="31"/>
      <c r="FX8" s="31"/>
      <c r="FY8" s="31"/>
      <c r="FZ8" s="31"/>
      <c r="GA8" s="31"/>
      <c r="GB8" s="31"/>
      <c r="GC8" s="31"/>
      <c r="GD8" s="31"/>
      <c r="GE8" s="31"/>
      <c r="GF8" s="31"/>
      <c r="GG8" s="31"/>
      <c r="GH8" s="31"/>
      <c r="GI8" s="31"/>
      <c r="GJ8" s="31"/>
      <c r="GK8" s="31"/>
      <c r="GL8" s="31"/>
      <c r="GM8" s="31"/>
    </row>
    <row r="9" spans="1:195" s="46" customFormat="1" ht="19.5" customHeight="1">
      <c r="A9" s="27" t="s">
        <v>123</v>
      </c>
      <c r="B9" s="1" t="s">
        <v>125</v>
      </c>
      <c r="C9" s="1">
        <v>3355</v>
      </c>
      <c r="D9" s="108">
        <v>1830</v>
      </c>
      <c r="E9" s="108">
        <v>3662</v>
      </c>
      <c r="F9" s="108">
        <v>3513</v>
      </c>
      <c r="G9" s="108">
        <v>7175</v>
      </c>
      <c r="H9" s="108">
        <v>78</v>
      </c>
      <c r="I9" s="108">
        <v>71</v>
      </c>
      <c r="J9" s="108">
        <v>149</v>
      </c>
      <c r="K9" s="108">
        <v>87</v>
      </c>
      <c r="L9" s="108">
        <v>60</v>
      </c>
      <c r="M9" s="108">
        <v>147</v>
      </c>
      <c r="N9" s="108">
        <v>258</v>
      </c>
      <c r="O9" s="108">
        <v>213</v>
      </c>
      <c r="P9" s="108">
        <v>471</v>
      </c>
      <c r="Q9" s="108">
        <v>166</v>
      </c>
      <c r="R9" s="108">
        <v>129</v>
      </c>
      <c r="S9" s="108">
        <v>295</v>
      </c>
      <c r="T9" s="108">
        <v>183</v>
      </c>
      <c r="U9" s="108">
        <v>150</v>
      </c>
      <c r="V9" s="108">
        <v>333</v>
      </c>
      <c r="W9" s="108">
        <v>13</v>
      </c>
      <c r="X9" s="108">
        <v>10</v>
      </c>
      <c r="Y9" s="108">
        <v>23</v>
      </c>
      <c r="Z9" s="108">
        <v>7</v>
      </c>
      <c r="AA9" s="108">
        <v>6</v>
      </c>
      <c r="AB9" s="108">
        <v>13</v>
      </c>
      <c r="AC9" s="108">
        <v>34</v>
      </c>
      <c r="AD9" s="108">
        <v>37</v>
      </c>
      <c r="AE9" s="108">
        <v>71</v>
      </c>
      <c r="AF9" s="108">
        <v>2</v>
      </c>
      <c r="AG9" s="108">
        <v>0</v>
      </c>
      <c r="AH9" s="108">
        <v>2</v>
      </c>
      <c r="AI9" s="108">
        <v>9</v>
      </c>
      <c r="AJ9" s="108">
        <v>6</v>
      </c>
      <c r="AK9" s="108">
        <v>15</v>
      </c>
      <c r="AL9" s="108">
        <v>2</v>
      </c>
      <c r="AM9" s="108">
        <v>4</v>
      </c>
      <c r="AN9" s="108">
        <v>6</v>
      </c>
      <c r="AO9" s="108">
        <v>7</v>
      </c>
      <c r="AP9" s="108">
        <v>16</v>
      </c>
      <c r="AQ9" s="108">
        <v>23</v>
      </c>
      <c r="AR9" s="108">
        <v>2</v>
      </c>
      <c r="AS9" s="108">
        <v>0</v>
      </c>
      <c r="AT9" s="108">
        <v>2</v>
      </c>
      <c r="AU9" s="108">
        <v>0</v>
      </c>
      <c r="AV9" s="108">
        <v>0</v>
      </c>
      <c r="AW9" s="108">
        <v>0</v>
      </c>
      <c r="AX9" s="108">
        <v>0</v>
      </c>
      <c r="AY9" s="108">
        <v>1</v>
      </c>
      <c r="AZ9" s="108">
        <v>0</v>
      </c>
      <c r="BA9" s="108">
        <v>1</v>
      </c>
      <c r="BB9" s="108">
        <v>0</v>
      </c>
      <c r="BC9" s="108"/>
      <c r="BD9" s="108"/>
      <c r="BE9" s="108"/>
      <c r="BF9" s="108"/>
      <c r="BG9" s="108"/>
      <c r="BH9" s="108"/>
      <c r="BI9" s="108"/>
      <c r="BJ9" s="108"/>
      <c r="BK9" s="108"/>
    </row>
    <row r="10" spans="1:195">
      <c r="A10" s="33" t="s">
        <v>119</v>
      </c>
      <c r="B10" s="107">
        <v>1</v>
      </c>
      <c r="C10" s="107">
        <v>328</v>
      </c>
      <c r="D10" s="107">
        <v>914</v>
      </c>
      <c r="E10" s="107">
        <v>1652</v>
      </c>
      <c r="F10" s="107">
        <v>1575</v>
      </c>
      <c r="G10" s="107">
        <v>3227</v>
      </c>
      <c r="H10" s="107">
        <v>22</v>
      </c>
      <c r="I10" s="107">
        <v>17</v>
      </c>
      <c r="J10" s="107">
        <v>39</v>
      </c>
      <c r="K10" s="107">
        <v>24</v>
      </c>
      <c r="L10" s="107">
        <v>17</v>
      </c>
      <c r="M10" s="107">
        <v>41</v>
      </c>
      <c r="N10" s="107">
        <v>98</v>
      </c>
      <c r="O10" s="107">
        <v>80</v>
      </c>
      <c r="P10" s="107">
        <v>178</v>
      </c>
      <c r="Q10" s="107">
        <v>57</v>
      </c>
      <c r="R10" s="107">
        <v>39</v>
      </c>
      <c r="S10" s="107">
        <v>96</v>
      </c>
      <c r="T10" s="107">
        <v>85</v>
      </c>
      <c r="U10" s="107">
        <v>87</v>
      </c>
      <c r="V10" s="107">
        <v>172</v>
      </c>
      <c r="W10" s="107">
        <v>6</v>
      </c>
      <c r="X10" s="107">
        <v>5</v>
      </c>
      <c r="Y10" s="107">
        <v>11</v>
      </c>
      <c r="Z10" s="107">
        <v>2</v>
      </c>
      <c r="AA10" s="107">
        <v>6</v>
      </c>
      <c r="AB10" s="107">
        <v>8</v>
      </c>
      <c r="AC10" s="107">
        <v>0</v>
      </c>
      <c r="AD10" s="107">
        <v>0</v>
      </c>
      <c r="AE10" s="107">
        <v>0</v>
      </c>
      <c r="AF10" s="107">
        <v>0</v>
      </c>
      <c r="AG10" s="107">
        <v>0</v>
      </c>
      <c r="AH10" s="107">
        <v>0</v>
      </c>
      <c r="AI10" s="107">
        <v>5</v>
      </c>
      <c r="AJ10" s="107">
        <v>4</v>
      </c>
      <c r="AK10" s="107">
        <v>9</v>
      </c>
      <c r="AL10" s="107">
        <v>1</v>
      </c>
      <c r="AM10" s="107">
        <v>2</v>
      </c>
      <c r="AN10" s="107">
        <v>3</v>
      </c>
      <c r="AO10" s="107">
        <v>0</v>
      </c>
      <c r="AP10" s="107">
        <v>0</v>
      </c>
      <c r="AQ10" s="107">
        <v>0</v>
      </c>
      <c r="AR10" s="107">
        <v>0</v>
      </c>
      <c r="AS10" s="107">
        <v>0</v>
      </c>
      <c r="AT10" s="107">
        <v>0</v>
      </c>
      <c r="AU10" s="107">
        <v>0</v>
      </c>
      <c r="AV10" s="107">
        <v>0</v>
      </c>
      <c r="AW10" s="107">
        <v>0</v>
      </c>
      <c r="AX10" s="107">
        <v>0</v>
      </c>
      <c r="AY10" s="107">
        <v>0</v>
      </c>
      <c r="AZ10" s="107">
        <v>0</v>
      </c>
      <c r="BA10" s="107">
        <v>0</v>
      </c>
      <c r="BB10" s="107">
        <v>0</v>
      </c>
      <c r="BC10" s="107">
        <v>0</v>
      </c>
      <c r="BD10" s="107">
        <v>0</v>
      </c>
      <c r="BE10" s="107">
        <v>0</v>
      </c>
      <c r="BF10" s="107">
        <v>0</v>
      </c>
      <c r="BG10" s="107">
        <v>0</v>
      </c>
      <c r="BH10" s="107">
        <v>0</v>
      </c>
      <c r="BI10" s="107">
        <v>0</v>
      </c>
      <c r="BJ10" s="107">
        <v>0</v>
      </c>
      <c r="BK10" s="107">
        <v>0</v>
      </c>
      <c r="EZ10" s="12"/>
      <c r="FA10" s="12"/>
      <c r="FB10" s="12"/>
      <c r="FC10" s="12"/>
      <c r="FD10" s="12"/>
      <c r="FE10" s="12"/>
      <c r="FF10" s="12"/>
      <c r="FG10" s="12"/>
      <c r="FH10" s="12"/>
      <c r="FI10" s="12"/>
      <c r="FJ10" s="12"/>
      <c r="FK10" s="12"/>
      <c r="FL10" s="12"/>
      <c r="FM10" s="12"/>
      <c r="FN10" s="12"/>
      <c r="FO10" s="12"/>
      <c r="FP10" s="12"/>
      <c r="FQ10" s="12"/>
      <c r="FR10" s="12"/>
      <c r="FS10" s="12"/>
      <c r="FT10" s="12"/>
      <c r="FU10" s="12"/>
      <c r="FV10" s="12"/>
      <c r="FW10" s="12"/>
      <c r="FX10" s="12"/>
      <c r="FY10" s="12"/>
      <c r="FZ10" s="12"/>
      <c r="GA10" s="12"/>
      <c r="GB10" s="12"/>
      <c r="GC10" s="12"/>
      <c r="GD10" s="12"/>
      <c r="GE10" s="12"/>
      <c r="GF10" s="12"/>
      <c r="GG10" s="12"/>
      <c r="GH10" s="12"/>
      <c r="GI10" s="12"/>
      <c r="GJ10" s="12"/>
      <c r="GK10" s="12"/>
      <c r="GL10" s="12"/>
      <c r="GM10" s="12"/>
    </row>
    <row r="11" spans="1:195" s="22" customFormat="1">
      <c r="A11" s="34" t="s">
        <v>114</v>
      </c>
      <c r="B11" s="13">
        <v>1</v>
      </c>
      <c r="C11" s="13">
        <v>500</v>
      </c>
      <c r="D11" s="13">
        <v>596</v>
      </c>
      <c r="E11" s="13">
        <v>1206</v>
      </c>
      <c r="F11" s="13">
        <v>1125</v>
      </c>
      <c r="G11" s="13">
        <v>2331</v>
      </c>
      <c r="H11" s="13">
        <v>26</v>
      </c>
      <c r="I11" s="13">
        <v>19</v>
      </c>
      <c r="J11" s="13">
        <v>45</v>
      </c>
      <c r="K11" s="13">
        <v>20</v>
      </c>
      <c r="L11" s="13">
        <v>33</v>
      </c>
      <c r="M11" s="13">
        <v>53</v>
      </c>
      <c r="N11" s="13">
        <v>91</v>
      </c>
      <c r="O11" s="13">
        <v>84</v>
      </c>
      <c r="P11" s="13">
        <v>175</v>
      </c>
      <c r="Q11" s="13">
        <v>47</v>
      </c>
      <c r="R11" s="13">
        <v>52</v>
      </c>
      <c r="S11" s="13">
        <v>99</v>
      </c>
      <c r="T11" s="13">
        <v>70</v>
      </c>
      <c r="U11" s="13">
        <v>58</v>
      </c>
      <c r="V11" s="13">
        <v>128</v>
      </c>
      <c r="W11" s="13">
        <v>13</v>
      </c>
      <c r="X11" s="13">
        <v>7</v>
      </c>
      <c r="Y11" s="13">
        <v>20</v>
      </c>
      <c r="Z11" s="13">
        <v>1</v>
      </c>
      <c r="AA11" s="13">
        <v>2</v>
      </c>
      <c r="AB11" s="13">
        <v>3</v>
      </c>
      <c r="AC11" s="13">
        <v>4</v>
      </c>
      <c r="AD11" s="13">
        <v>6</v>
      </c>
      <c r="AE11" s="13">
        <v>10</v>
      </c>
      <c r="AF11" s="13">
        <v>1</v>
      </c>
      <c r="AG11" s="13">
        <v>0</v>
      </c>
      <c r="AH11" s="13">
        <v>1</v>
      </c>
      <c r="AI11" s="13">
        <v>4</v>
      </c>
      <c r="AJ11" s="13">
        <v>5</v>
      </c>
      <c r="AK11" s="13">
        <v>9</v>
      </c>
      <c r="AL11" s="13">
        <v>1</v>
      </c>
      <c r="AM11" s="13">
        <v>1</v>
      </c>
      <c r="AN11" s="13">
        <v>2</v>
      </c>
      <c r="AO11" s="13">
        <v>0</v>
      </c>
      <c r="AP11" s="13">
        <v>1</v>
      </c>
      <c r="AQ11" s="13">
        <v>1</v>
      </c>
      <c r="AR11" s="13">
        <v>1</v>
      </c>
      <c r="AS11" s="13">
        <v>0</v>
      </c>
      <c r="AT11" s="13">
        <v>1</v>
      </c>
      <c r="AU11" s="13">
        <v>0</v>
      </c>
      <c r="AV11" s="13">
        <v>0</v>
      </c>
      <c r="AW11" s="13">
        <v>0</v>
      </c>
      <c r="AX11" s="13">
        <v>0</v>
      </c>
      <c r="AY11" s="13">
        <v>0</v>
      </c>
      <c r="AZ11" s="13">
        <v>0</v>
      </c>
      <c r="BA11" s="13">
        <v>0</v>
      </c>
      <c r="BB11" s="13">
        <v>0</v>
      </c>
      <c r="BC11" s="13">
        <v>0</v>
      </c>
      <c r="BD11" s="13">
        <v>0</v>
      </c>
      <c r="BE11" s="13">
        <v>0</v>
      </c>
      <c r="BF11" s="13">
        <v>0</v>
      </c>
      <c r="BG11" s="13">
        <v>0</v>
      </c>
      <c r="BH11" s="13">
        <v>0</v>
      </c>
      <c r="BI11" s="13">
        <v>0</v>
      </c>
      <c r="BJ11" s="13">
        <v>0</v>
      </c>
      <c r="BK11" s="13">
        <v>0</v>
      </c>
      <c r="BL11" s="35"/>
      <c r="BM11" s="35"/>
      <c r="BN11" s="35"/>
      <c r="BO11" s="35"/>
      <c r="BP11" s="35"/>
      <c r="BQ11" s="35"/>
      <c r="BR11" s="35"/>
      <c r="BS11" s="35"/>
      <c r="BT11" s="35"/>
      <c r="BU11" s="35"/>
      <c r="BV11" s="35"/>
      <c r="BW11" s="35"/>
      <c r="BX11" s="35"/>
      <c r="BY11" s="35"/>
      <c r="BZ11" s="35"/>
      <c r="CA11" s="35"/>
      <c r="CB11" s="35"/>
      <c r="CC11" s="35"/>
      <c r="CD11" s="35"/>
      <c r="CE11" s="35"/>
      <c r="CF11" s="35"/>
      <c r="CG11" s="35"/>
      <c r="CH11" s="35"/>
      <c r="CI11" s="35"/>
      <c r="CJ11" s="35"/>
      <c r="CK11" s="35"/>
      <c r="CL11" s="35"/>
      <c r="CM11" s="35"/>
      <c r="CN11" s="35"/>
      <c r="CO11" s="35"/>
      <c r="CP11" s="35"/>
      <c r="CQ11" s="35"/>
      <c r="CR11" s="35"/>
      <c r="CS11" s="35"/>
      <c r="CT11" s="35"/>
      <c r="CU11" s="35"/>
      <c r="CV11" s="35"/>
      <c r="CW11" s="35"/>
      <c r="CX11" s="35"/>
      <c r="CY11" s="35"/>
      <c r="CZ11" s="35"/>
      <c r="DA11" s="35"/>
      <c r="DB11" s="35"/>
      <c r="DC11" s="35"/>
      <c r="DD11" s="35"/>
      <c r="DE11" s="35"/>
      <c r="DF11" s="35"/>
      <c r="DG11" s="35"/>
      <c r="DH11" s="35"/>
      <c r="DI11" s="35"/>
      <c r="DJ11" s="35"/>
      <c r="DK11" s="35"/>
      <c r="DL11" s="35"/>
      <c r="DM11" s="35"/>
      <c r="DN11" s="35"/>
      <c r="DO11" s="35"/>
      <c r="DP11" s="35"/>
    </row>
    <row r="12" spans="1:195" s="4" customFormat="1">
      <c r="A12" s="36" t="s">
        <v>112</v>
      </c>
      <c r="B12" s="37">
        <v>501</v>
      </c>
      <c r="C12" s="1">
        <v>1812</v>
      </c>
      <c r="D12" s="2">
        <v>1097</v>
      </c>
      <c r="E12" s="2">
        <v>1915</v>
      </c>
      <c r="F12" s="2">
        <v>1797</v>
      </c>
      <c r="G12" s="2">
        <v>3712</v>
      </c>
      <c r="H12" s="2">
        <v>43</v>
      </c>
      <c r="I12" s="2">
        <v>39</v>
      </c>
      <c r="J12" s="2">
        <v>82</v>
      </c>
      <c r="K12" s="2">
        <v>28</v>
      </c>
      <c r="L12" s="2">
        <v>41</v>
      </c>
      <c r="M12" s="2">
        <v>69</v>
      </c>
      <c r="N12" s="2">
        <v>153</v>
      </c>
      <c r="O12" s="2">
        <v>137</v>
      </c>
      <c r="P12" s="2">
        <v>290</v>
      </c>
      <c r="Q12" s="2">
        <v>87</v>
      </c>
      <c r="R12" s="2">
        <v>75</v>
      </c>
      <c r="S12" s="2">
        <v>162</v>
      </c>
      <c r="T12" s="2">
        <v>128</v>
      </c>
      <c r="U12" s="2">
        <v>98</v>
      </c>
      <c r="V12" s="2">
        <v>226</v>
      </c>
      <c r="W12" s="2">
        <v>12</v>
      </c>
      <c r="X12" s="2">
        <v>10</v>
      </c>
      <c r="Y12" s="2">
        <v>22</v>
      </c>
      <c r="Z12" s="2">
        <v>14</v>
      </c>
      <c r="AA12" s="2">
        <v>15</v>
      </c>
      <c r="AB12" s="2">
        <v>29</v>
      </c>
      <c r="AC12" s="2">
        <v>46</v>
      </c>
      <c r="AD12" s="2">
        <v>36</v>
      </c>
      <c r="AE12" s="2">
        <v>72</v>
      </c>
      <c r="AF12" s="2">
        <v>0</v>
      </c>
      <c r="AG12" s="2">
        <v>0</v>
      </c>
      <c r="AH12" s="38">
        <v>0</v>
      </c>
      <c r="AI12" s="2">
        <v>7</v>
      </c>
      <c r="AJ12" s="2">
        <v>7</v>
      </c>
      <c r="AK12" s="2">
        <v>14</v>
      </c>
      <c r="AL12" s="2">
        <v>4</v>
      </c>
      <c r="AM12" s="2">
        <v>5</v>
      </c>
      <c r="AN12" s="2">
        <v>9</v>
      </c>
      <c r="AO12" s="2">
        <v>10</v>
      </c>
      <c r="AP12" s="2">
        <v>14</v>
      </c>
      <c r="AQ12" s="2">
        <v>24</v>
      </c>
      <c r="AR12" s="2">
        <v>2</v>
      </c>
      <c r="AS12" s="2">
        <v>1</v>
      </c>
      <c r="AT12" s="2">
        <v>3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2</v>
      </c>
      <c r="BH12" s="2">
        <v>0</v>
      </c>
      <c r="BI12" s="2">
        <v>2</v>
      </c>
      <c r="BJ12" s="2">
        <v>0</v>
      </c>
      <c r="BK12" s="2">
        <v>2</v>
      </c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</row>
    <row r="13" spans="1:195" s="54" customFormat="1">
      <c r="A13" s="50"/>
      <c r="B13" s="51"/>
      <c r="C13" s="51" t="s">
        <v>122</v>
      </c>
      <c r="D13" s="52">
        <f>SUM(D6:D12)</f>
        <v>9174</v>
      </c>
      <c r="E13" s="52">
        <f t="shared" ref="E13:BK13" si="0">SUM(E6:E12)</f>
        <v>18666</v>
      </c>
      <c r="F13" s="52">
        <f t="shared" si="0"/>
        <v>17539</v>
      </c>
      <c r="G13" s="52">
        <f t="shared" si="0"/>
        <v>36205</v>
      </c>
      <c r="H13" s="52">
        <f t="shared" si="0"/>
        <v>355</v>
      </c>
      <c r="I13" s="52">
        <f t="shared" si="0"/>
        <v>337</v>
      </c>
      <c r="J13" s="52">
        <f t="shared" si="0"/>
        <v>692</v>
      </c>
      <c r="K13" s="52">
        <f t="shared" si="0"/>
        <v>330</v>
      </c>
      <c r="L13" s="52">
        <f t="shared" si="0"/>
        <v>298</v>
      </c>
      <c r="M13" s="52">
        <f t="shared" si="0"/>
        <v>628</v>
      </c>
      <c r="N13" s="52">
        <f t="shared" si="0"/>
        <v>1211</v>
      </c>
      <c r="O13" s="52">
        <f t="shared" si="0"/>
        <v>1028</v>
      </c>
      <c r="P13" s="52">
        <f t="shared" si="0"/>
        <v>2239</v>
      </c>
      <c r="Q13" s="52">
        <f t="shared" si="0"/>
        <v>720</v>
      </c>
      <c r="R13" s="52">
        <f t="shared" si="0"/>
        <v>581</v>
      </c>
      <c r="S13" s="52">
        <f t="shared" si="0"/>
        <v>1301</v>
      </c>
      <c r="T13" s="52">
        <f t="shared" si="0"/>
        <v>1014</v>
      </c>
      <c r="U13" s="52">
        <f t="shared" si="0"/>
        <v>808</v>
      </c>
      <c r="V13" s="52">
        <f t="shared" si="0"/>
        <v>1822</v>
      </c>
      <c r="W13" s="52">
        <f t="shared" si="0"/>
        <v>162</v>
      </c>
      <c r="X13" s="52">
        <f t="shared" si="0"/>
        <v>134</v>
      </c>
      <c r="Y13" s="52">
        <f t="shared" si="0"/>
        <v>296</v>
      </c>
      <c r="Z13" s="52">
        <f t="shared" si="0"/>
        <v>67</v>
      </c>
      <c r="AA13" s="52">
        <f t="shared" si="0"/>
        <v>58</v>
      </c>
      <c r="AB13" s="52">
        <f t="shared" si="0"/>
        <v>125</v>
      </c>
      <c r="AC13" s="52">
        <f t="shared" si="0"/>
        <v>102</v>
      </c>
      <c r="AD13" s="52">
        <f t="shared" si="0"/>
        <v>101</v>
      </c>
      <c r="AE13" s="52">
        <f t="shared" si="0"/>
        <v>193</v>
      </c>
      <c r="AF13" s="52">
        <f t="shared" si="0"/>
        <v>6</v>
      </c>
      <c r="AG13" s="52">
        <f t="shared" si="0"/>
        <v>2</v>
      </c>
      <c r="AH13" s="52">
        <f t="shared" si="0"/>
        <v>8</v>
      </c>
      <c r="AI13" s="52">
        <f t="shared" si="0"/>
        <v>83</v>
      </c>
      <c r="AJ13" s="52">
        <f t="shared" si="0"/>
        <v>75</v>
      </c>
      <c r="AK13" s="52">
        <f t="shared" si="0"/>
        <v>154</v>
      </c>
      <c r="AL13" s="52">
        <f t="shared" si="0"/>
        <v>29</v>
      </c>
      <c r="AM13" s="52">
        <f t="shared" si="0"/>
        <v>32</v>
      </c>
      <c r="AN13" s="52">
        <f t="shared" si="0"/>
        <v>61</v>
      </c>
      <c r="AO13" s="52">
        <f t="shared" si="0"/>
        <v>27</v>
      </c>
      <c r="AP13" s="52">
        <f t="shared" si="0"/>
        <v>40</v>
      </c>
      <c r="AQ13" s="52">
        <f t="shared" si="0"/>
        <v>67</v>
      </c>
      <c r="AR13" s="52">
        <f t="shared" si="0"/>
        <v>5</v>
      </c>
      <c r="AS13" s="52">
        <f t="shared" si="0"/>
        <v>3</v>
      </c>
      <c r="AT13" s="52">
        <f t="shared" si="0"/>
        <v>8</v>
      </c>
      <c r="AU13" s="52">
        <f t="shared" si="0"/>
        <v>0</v>
      </c>
      <c r="AV13" s="52">
        <f t="shared" si="0"/>
        <v>0</v>
      </c>
      <c r="AW13" s="52">
        <f t="shared" si="0"/>
        <v>0</v>
      </c>
      <c r="AX13" s="52">
        <f t="shared" si="0"/>
        <v>0</v>
      </c>
      <c r="AY13" s="52">
        <f t="shared" si="0"/>
        <v>3</v>
      </c>
      <c r="AZ13" s="52">
        <f t="shared" si="0"/>
        <v>1</v>
      </c>
      <c r="BA13" s="52">
        <f t="shared" si="0"/>
        <v>3</v>
      </c>
      <c r="BB13" s="52">
        <f t="shared" si="0"/>
        <v>1</v>
      </c>
      <c r="BC13" s="52">
        <f t="shared" si="0"/>
        <v>0</v>
      </c>
      <c r="BD13" s="52">
        <f t="shared" si="0"/>
        <v>0</v>
      </c>
      <c r="BE13" s="52">
        <f t="shared" si="0"/>
        <v>0</v>
      </c>
      <c r="BF13" s="52">
        <f t="shared" si="0"/>
        <v>0</v>
      </c>
      <c r="BG13" s="52">
        <f t="shared" si="0"/>
        <v>3</v>
      </c>
      <c r="BH13" s="52">
        <f t="shared" si="0"/>
        <v>1</v>
      </c>
      <c r="BI13" s="52">
        <f t="shared" si="0"/>
        <v>3</v>
      </c>
      <c r="BJ13" s="52">
        <f t="shared" si="0"/>
        <v>1</v>
      </c>
      <c r="BK13" s="52">
        <f t="shared" si="0"/>
        <v>4</v>
      </c>
      <c r="BL13" s="53"/>
      <c r="BM13" s="53"/>
      <c r="BN13" s="53"/>
      <c r="BO13" s="53"/>
      <c r="BP13" s="53"/>
      <c r="BQ13" s="53"/>
      <c r="BR13" s="53"/>
      <c r="BS13" s="53"/>
      <c r="BT13" s="53"/>
      <c r="BU13" s="53"/>
      <c r="BV13" s="53"/>
      <c r="BW13" s="53"/>
      <c r="BX13" s="53"/>
      <c r="BY13" s="53"/>
      <c r="BZ13" s="53"/>
      <c r="CA13" s="53"/>
      <c r="CB13" s="53"/>
      <c r="CC13" s="53"/>
      <c r="CD13" s="53"/>
      <c r="CE13" s="53"/>
      <c r="CF13" s="53"/>
      <c r="CG13" s="53"/>
      <c r="CH13" s="53"/>
      <c r="CI13" s="53"/>
      <c r="CJ13" s="53"/>
      <c r="CK13" s="53"/>
      <c r="CL13" s="53"/>
      <c r="CM13" s="53"/>
      <c r="CN13" s="53"/>
      <c r="CO13" s="53"/>
      <c r="CP13" s="53"/>
      <c r="CQ13" s="53"/>
      <c r="CR13" s="53"/>
      <c r="CS13" s="53"/>
      <c r="CT13" s="53"/>
      <c r="CU13" s="53"/>
      <c r="CV13" s="53"/>
      <c r="CW13" s="53"/>
      <c r="CX13" s="53"/>
      <c r="CY13" s="53"/>
      <c r="CZ13" s="53"/>
      <c r="DA13" s="53"/>
      <c r="DB13" s="53"/>
      <c r="DC13" s="53"/>
      <c r="DD13" s="53"/>
      <c r="DE13" s="53"/>
      <c r="DF13" s="53"/>
      <c r="DG13" s="53"/>
      <c r="DH13" s="53"/>
      <c r="DI13" s="53"/>
      <c r="DJ13" s="53"/>
      <c r="DK13" s="53"/>
      <c r="DL13" s="53"/>
      <c r="DM13" s="53"/>
      <c r="DN13" s="53"/>
      <c r="DO13" s="53"/>
      <c r="DP13" s="53"/>
      <c r="DQ13" s="53"/>
      <c r="DR13" s="53"/>
      <c r="DS13" s="53"/>
      <c r="DT13" s="53"/>
      <c r="DU13" s="53"/>
      <c r="DV13" s="53"/>
      <c r="DW13" s="53"/>
      <c r="DX13" s="53"/>
      <c r="DY13" s="53"/>
      <c r="DZ13" s="53"/>
      <c r="EA13" s="53"/>
      <c r="EB13" s="53"/>
      <c r="EC13" s="53"/>
      <c r="ED13" s="53"/>
      <c r="EE13" s="53"/>
      <c r="EF13" s="53"/>
      <c r="EG13" s="53"/>
      <c r="EH13" s="53"/>
      <c r="EI13" s="53"/>
      <c r="EJ13" s="53"/>
      <c r="EK13" s="53"/>
      <c r="EL13" s="53"/>
      <c r="EM13" s="53"/>
      <c r="EN13" s="53"/>
      <c r="EO13" s="53"/>
      <c r="EP13" s="53"/>
      <c r="EQ13" s="53"/>
      <c r="ER13" s="53"/>
      <c r="ES13" s="53"/>
      <c r="ET13" s="53"/>
      <c r="EU13" s="53"/>
      <c r="EV13" s="53"/>
      <c r="EW13" s="53"/>
      <c r="EX13" s="53"/>
      <c r="EY13" s="53"/>
      <c r="EZ13" s="53"/>
      <c r="FA13" s="53"/>
      <c r="FB13" s="53"/>
      <c r="FC13" s="53"/>
      <c r="FD13" s="53"/>
      <c r="FE13" s="53"/>
      <c r="FF13" s="53"/>
      <c r="FG13" s="53"/>
      <c r="FH13" s="53"/>
      <c r="FI13" s="53"/>
      <c r="FJ13" s="53"/>
      <c r="FK13" s="53"/>
      <c r="FL13" s="53"/>
      <c r="FM13" s="53"/>
      <c r="FN13" s="53"/>
      <c r="FO13" s="53"/>
      <c r="FP13" s="53"/>
      <c r="FQ13" s="53"/>
      <c r="FR13" s="53"/>
      <c r="FS13" s="53"/>
      <c r="FT13" s="53"/>
      <c r="FU13" s="53"/>
      <c r="FV13" s="53"/>
      <c r="FW13" s="53"/>
      <c r="FX13" s="53"/>
      <c r="FY13" s="53"/>
      <c r="FZ13" s="53"/>
      <c r="GA13" s="53"/>
      <c r="GB13" s="53"/>
      <c r="GC13" s="53"/>
      <c r="GD13" s="53"/>
      <c r="GE13" s="53"/>
      <c r="GF13" s="53"/>
      <c r="GG13" s="53"/>
      <c r="GH13" s="53"/>
      <c r="GI13" s="53"/>
      <c r="GJ13" s="53"/>
      <c r="GK13" s="53"/>
      <c r="GL13" s="53"/>
    </row>
    <row r="14" spans="1:195" s="4" customFormat="1">
      <c r="A14" s="2"/>
      <c r="B14" s="1"/>
      <c r="C14" s="1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</row>
    <row r="15" spans="1:195"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8"/>
    </row>
    <row r="16" spans="1:195" s="11" customFormat="1"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</row>
    <row r="17" spans="1:195" ht="15" customHeight="1">
      <c r="A17" s="7"/>
      <c r="B17" s="88" t="s">
        <v>28</v>
      </c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 t="s">
        <v>29</v>
      </c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 t="s">
        <v>30</v>
      </c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 t="s">
        <v>31</v>
      </c>
      <c r="AV17" s="88"/>
      <c r="AW17" s="88"/>
      <c r="AX17" s="88"/>
      <c r="AY17" s="88"/>
      <c r="AZ17" s="88"/>
      <c r="BA17" s="88"/>
      <c r="BB17" s="88"/>
      <c r="BC17" s="88"/>
      <c r="BD17" s="88"/>
      <c r="BE17" s="88"/>
      <c r="BF17" s="7"/>
      <c r="BG17" s="7"/>
      <c r="BH17" s="7"/>
      <c r="BI17" s="7"/>
      <c r="BJ17" s="7"/>
      <c r="BK17" s="7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</row>
    <row r="18" spans="1:195" ht="15" customHeight="1">
      <c r="A18" s="90" t="s">
        <v>1</v>
      </c>
      <c r="B18" s="88" t="s">
        <v>32</v>
      </c>
      <c r="C18" s="88"/>
      <c r="D18" s="88"/>
      <c r="E18" s="88"/>
      <c r="F18" s="88"/>
      <c r="G18" s="88"/>
      <c r="H18" s="88"/>
      <c r="I18" s="88"/>
      <c r="J18" s="88"/>
      <c r="K18" s="88" t="s">
        <v>33</v>
      </c>
      <c r="L18" s="88"/>
      <c r="M18" s="88"/>
      <c r="N18" s="88"/>
      <c r="O18" s="88"/>
      <c r="P18" s="88"/>
      <c r="Q18" s="88" t="s">
        <v>32</v>
      </c>
      <c r="R18" s="88"/>
      <c r="S18" s="88"/>
      <c r="T18" s="88"/>
      <c r="U18" s="88"/>
      <c r="V18" s="88"/>
      <c r="W18" s="88"/>
      <c r="X18" s="88"/>
      <c r="Y18" s="88"/>
      <c r="Z18" s="88" t="s">
        <v>33</v>
      </c>
      <c r="AA18" s="88"/>
      <c r="AB18" s="88"/>
      <c r="AC18" s="88"/>
      <c r="AD18" s="88"/>
      <c r="AE18" s="88"/>
      <c r="AF18" s="88" t="s">
        <v>32</v>
      </c>
      <c r="AG18" s="88"/>
      <c r="AH18" s="88"/>
      <c r="AI18" s="88"/>
      <c r="AJ18" s="88"/>
      <c r="AK18" s="88"/>
      <c r="AL18" s="88"/>
      <c r="AM18" s="88"/>
      <c r="AN18" s="88"/>
      <c r="AO18" s="88" t="s">
        <v>33</v>
      </c>
      <c r="AP18" s="88"/>
      <c r="AQ18" s="88"/>
      <c r="AR18" s="88"/>
      <c r="AS18" s="88"/>
      <c r="AT18" s="88"/>
      <c r="AU18" s="89" t="s">
        <v>34</v>
      </c>
      <c r="AV18" s="89" t="s">
        <v>35</v>
      </c>
      <c r="AW18" s="89" t="s">
        <v>113</v>
      </c>
      <c r="AX18" s="89" t="s">
        <v>36</v>
      </c>
      <c r="AY18" s="89"/>
      <c r="AZ18" s="89"/>
      <c r="BA18" s="89"/>
      <c r="BB18" s="89"/>
      <c r="BC18" s="89"/>
      <c r="BD18" s="89"/>
      <c r="BE18" s="89"/>
      <c r="BF18" s="7"/>
      <c r="BG18" s="7"/>
      <c r="BH18" s="7"/>
      <c r="BI18" s="7"/>
      <c r="BJ18" s="7"/>
      <c r="BK18" s="7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</row>
    <row r="19" spans="1:195">
      <c r="A19" s="91"/>
      <c r="B19" s="88" t="s">
        <v>37</v>
      </c>
      <c r="C19" s="88"/>
      <c r="D19" s="88"/>
      <c r="E19" s="88" t="s">
        <v>38</v>
      </c>
      <c r="F19" s="88"/>
      <c r="G19" s="88"/>
      <c r="H19" s="88" t="s">
        <v>39</v>
      </c>
      <c r="I19" s="88"/>
      <c r="J19" s="88"/>
      <c r="K19" s="88" t="s">
        <v>40</v>
      </c>
      <c r="L19" s="88"/>
      <c r="M19" s="88"/>
      <c r="N19" s="88" t="s">
        <v>41</v>
      </c>
      <c r="O19" s="88"/>
      <c r="P19" s="88"/>
      <c r="Q19" s="88" t="s">
        <v>37</v>
      </c>
      <c r="R19" s="88"/>
      <c r="S19" s="88"/>
      <c r="T19" s="88" t="s">
        <v>38</v>
      </c>
      <c r="U19" s="88"/>
      <c r="V19" s="88"/>
      <c r="W19" s="88" t="s">
        <v>39</v>
      </c>
      <c r="X19" s="88"/>
      <c r="Y19" s="88"/>
      <c r="Z19" s="88" t="s">
        <v>40</v>
      </c>
      <c r="AA19" s="88"/>
      <c r="AB19" s="88"/>
      <c r="AC19" s="88" t="s">
        <v>41</v>
      </c>
      <c r="AD19" s="88"/>
      <c r="AE19" s="88"/>
      <c r="AF19" s="88" t="s">
        <v>37</v>
      </c>
      <c r="AG19" s="88"/>
      <c r="AH19" s="88"/>
      <c r="AI19" s="88" t="s">
        <v>38</v>
      </c>
      <c r="AJ19" s="88"/>
      <c r="AK19" s="88"/>
      <c r="AL19" s="88" t="s">
        <v>39</v>
      </c>
      <c r="AM19" s="88"/>
      <c r="AN19" s="88"/>
      <c r="AO19" s="88" t="s">
        <v>40</v>
      </c>
      <c r="AP19" s="88"/>
      <c r="AQ19" s="88"/>
      <c r="AR19" s="88" t="s">
        <v>41</v>
      </c>
      <c r="AS19" s="88"/>
      <c r="AT19" s="88"/>
      <c r="AU19" s="88"/>
      <c r="AV19" s="88"/>
      <c r="AW19" s="88"/>
      <c r="AX19" s="8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</row>
    <row r="20" spans="1:195" ht="63">
      <c r="A20" s="92"/>
      <c r="B20" s="19" t="s">
        <v>25</v>
      </c>
      <c r="C20" s="19" t="s">
        <v>26</v>
      </c>
      <c r="D20" s="19" t="s">
        <v>22</v>
      </c>
      <c r="E20" s="19" t="s">
        <v>25</v>
      </c>
      <c r="F20" s="19" t="s">
        <v>26</v>
      </c>
      <c r="G20" s="19" t="s">
        <v>22</v>
      </c>
      <c r="H20" s="19" t="s">
        <v>25</v>
      </c>
      <c r="I20" s="19" t="s">
        <v>26</v>
      </c>
      <c r="J20" s="19" t="s">
        <v>22</v>
      </c>
      <c r="K20" s="19" t="s">
        <v>25</v>
      </c>
      <c r="L20" s="19" t="s">
        <v>26</v>
      </c>
      <c r="M20" s="19" t="s">
        <v>22</v>
      </c>
      <c r="N20" s="19" t="s">
        <v>25</v>
      </c>
      <c r="O20" s="19" t="s">
        <v>26</v>
      </c>
      <c r="P20" s="19" t="s">
        <v>22</v>
      </c>
      <c r="Q20" s="19" t="s">
        <v>25</v>
      </c>
      <c r="R20" s="19" t="s">
        <v>26</v>
      </c>
      <c r="S20" s="19" t="s">
        <v>22</v>
      </c>
      <c r="T20" s="19" t="s">
        <v>25</v>
      </c>
      <c r="U20" s="19" t="s">
        <v>26</v>
      </c>
      <c r="V20" s="19" t="s">
        <v>22</v>
      </c>
      <c r="W20" s="19" t="s">
        <v>25</v>
      </c>
      <c r="X20" s="19" t="s">
        <v>26</v>
      </c>
      <c r="Y20" s="19" t="s">
        <v>22</v>
      </c>
      <c r="Z20" s="19" t="s">
        <v>25</v>
      </c>
      <c r="AA20" s="19" t="s">
        <v>26</v>
      </c>
      <c r="AB20" s="19" t="s">
        <v>22</v>
      </c>
      <c r="AC20" s="19" t="s">
        <v>25</v>
      </c>
      <c r="AD20" s="19" t="s">
        <v>26</v>
      </c>
      <c r="AE20" s="19" t="s">
        <v>22</v>
      </c>
      <c r="AF20" s="19" t="s">
        <v>25</v>
      </c>
      <c r="AG20" s="19" t="s">
        <v>26</v>
      </c>
      <c r="AH20" s="19" t="s">
        <v>22</v>
      </c>
      <c r="AI20" s="19" t="s">
        <v>25</v>
      </c>
      <c r="AJ20" s="19" t="s">
        <v>26</v>
      </c>
      <c r="AK20" s="19" t="s">
        <v>22</v>
      </c>
      <c r="AL20" s="19" t="s">
        <v>25</v>
      </c>
      <c r="AM20" s="19" t="s">
        <v>26</v>
      </c>
      <c r="AN20" s="19" t="s">
        <v>22</v>
      </c>
      <c r="AO20" s="19" t="s">
        <v>25</v>
      </c>
      <c r="AP20" s="19" t="s">
        <v>26</v>
      </c>
      <c r="AQ20" s="19" t="s">
        <v>22</v>
      </c>
      <c r="AR20" s="19" t="s">
        <v>25</v>
      </c>
      <c r="AS20" s="19" t="s">
        <v>26</v>
      </c>
      <c r="AT20" s="19" t="s">
        <v>22</v>
      </c>
      <c r="AU20" s="88"/>
      <c r="AV20" s="88"/>
      <c r="AW20" s="88"/>
      <c r="AX20" s="9" t="s">
        <v>42</v>
      </c>
      <c r="AY20" s="10" t="s">
        <v>43</v>
      </c>
      <c r="AZ20" s="9" t="s">
        <v>44</v>
      </c>
      <c r="BA20" s="10" t="s">
        <v>43</v>
      </c>
      <c r="BB20" s="9" t="s">
        <v>45</v>
      </c>
      <c r="BC20" s="10" t="s">
        <v>43</v>
      </c>
      <c r="BD20" s="9" t="s">
        <v>46</v>
      </c>
      <c r="BE20" s="10" t="s">
        <v>43</v>
      </c>
      <c r="BF20" s="9" t="s">
        <v>47</v>
      </c>
      <c r="BG20" s="10" t="s">
        <v>43</v>
      </c>
      <c r="BH20" s="9" t="s">
        <v>48</v>
      </c>
      <c r="BI20" s="10" t="s">
        <v>43</v>
      </c>
      <c r="BJ20" s="9" t="s">
        <v>49</v>
      </c>
      <c r="BK20" s="10" t="s">
        <v>43</v>
      </c>
      <c r="BL20" s="9" t="s">
        <v>50</v>
      </c>
      <c r="BM20" s="10" t="s">
        <v>43</v>
      </c>
      <c r="BN20" s="9" t="s">
        <v>51</v>
      </c>
      <c r="BO20" s="10" t="s">
        <v>43</v>
      </c>
      <c r="BP20" s="9" t="s">
        <v>52</v>
      </c>
      <c r="BQ20" s="10" t="s">
        <v>43</v>
      </c>
      <c r="BR20" s="9" t="s">
        <v>53</v>
      </c>
      <c r="BS20" s="10" t="s">
        <v>43</v>
      </c>
      <c r="BT20" s="9" t="s">
        <v>54</v>
      </c>
      <c r="BU20" s="10" t="s">
        <v>43</v>
      </c>
      <c r="BV20" s="9" t="s">
        <v>55</v>
      </c>
      <c r="BW20" s="10" t="s">
        <v>43</v>
      </c>
      <c r="BX20" s="9" t="s">
        <v>56</v>
      </c>
      <c r="BY20" s="10" t="s">
        <v>43</v>
      </c>
      <c r="BZ20" s="9" t="s">
        <v>57</v>
      </c>
      <c r="CA20" s="10" t="s">
        <v>43</v>
      </c>
      <c r="CB20" s="9" t="s">
        <v>58</v>
      </c>
      <c r="CC20" s="10" t="s">
        <v>43</v>
      </c>
      <c r="CD20" s="9" t="s">
        <v>59</v>
      </c>
      <c r="CE20" s="10" t="s">
        <v>43</v>
      </c>
      <c r="CF20" s="9" t="s">
        <v>60</v>
      </c>
      <c r="CG20" s="10" t="s">
        <v>43</v>
      </c>
      <c r="CH20" s="9" t="s">
        <v>61</v>
      </c>
      <c r="CI20" s="10" t="s">
        <v>43</v>
      </c>
      <c r="CJ20" s="9" t="s">
        <v>62</v>
      </c>
      <c r="CK20" s="10" t="s">
        <v>43</v>
      </c>
      <c r="CL20" s="9" t="s">
        <v>63</v>
      </c>
      <c r="CM20" s="10" t="s">
        <v>43</v>
      </c>
      <c r="CN20" s="9" t="s">
        <v>64</v>
      </c>
      <c r="CO20" s="10" t="s">
        <v>43</v>
      </c>
      <c r="CP20" s="9" t="s">
        <v>65</v>
      </c>
      <c r="CQ20" s="10" t="s">
        <v>43</v>
      </c>
      <c r="CR20" s="9" t="s">
        <v>66</v>
      </c>
      <c r="CS20" s="10" t="s">
        <v>43</v>
      </c>
      <c r="CT20" s="9" t="s">
        <v>67</v>
      </c>
      <c r="CU20" s="10" t="s">
        <v>43</v>
      </c>
      <c r="CV20" s="9" t="s">
        <v>68</v>
      </c>
      <c r="CW20" s="10" t="s">
        <v>43</v>
      </c>
      <c r="CX20" s="9" t="s">
        <v>69</v>
      </c>
      <c r="CY20" s="10" t="s">
        <v>43</v>
      </c>
      <c r="CZ20" s="9" t="s">
        <v>70</v>
      </c>
      <c r="DA20" s="10" t="s">
        <v>43</v>
      </c>
      <c r="DB20" s="9" t="s">
        <v>71</v>
      </c>
      <c r="DC20" s="10" t="s">
        <v>43</v>
      </c>
      <c r="DD20" s="9" t="s">
        <v>72</v>
      </c>
      <c r="DE20" s="10" t="s">
        <v>43</v>
      </c>
      <c r="DF20" s="9" t="s">
        <v>73</v>
      </c>
      <c r="DG20" s="10" t="s">
        <v>43</v>
      </c>
      <c r="DH20" s="9" t="s">
        <v>74</v>
      </c>
      <c r="DI20" s="10" t="s">
        <v>43</v>
      </c>
      <c r="DJ20" s="9" t="s">
        <v>75</v>
      </c>
      <c r="DK20" s="10" t="s">
        <v>43</v>
      </c>
      <c r="DL20" s="9" t="s">
        <v>76</v>
      </c>
      <c r="DM20" s="10" t="s">
        <v>43</v>
      </c>
      <c r="DN20" s="20" t="s">
        <v>77</v>
      </c>
    </row>
    <row r="22" spans="1:195" s="6" customFormat="1" ht="18.75" customHeight="1">
      <c r="A22" s="41" t="s">
        <v>117</v>
      </c>
      <c r="B22" s="59">
        <v>3</v>
      </c>
      <c r="C22" s="59">
        <v>4</v>
      </c>
      <c r="D22" s="59">
        <v>7</v>
      </c>
      <c r="E22" s="59">
        <v>98</v>
      </c>
      <c r="F22" s="59">
        <v>82</v>
      </c>
      <c r="G22" s="59">
        <v>180</v>
      </c>
      <c r="H22" s="59">
        <v>0</v>
      </c>
      <c r="I22" s="59">
        <f t="shared" ref="I22:AT22" si="1">SUM(I19:I21)</f>
        <v>0</v>
      </c>
      <c r="J22" s="59">
        <f t="shared" si="1"/>
        <v>0</v>
      </c>
      <c r="K22" s="59">
        <f t="shared" si="1"/>
        <v>0</v>
      </c>
      <c r="L22" s="59">
        <f t="shared" si="1"/>
        <v>0</v>
      </c>
      <c r="M22" s="59">
        <f t="shared" si="1"/>
        <v>0</v>
      </c>
      <c r="N22" s="59">
        <f t="shared" si="1"/>
        <v>0</v>
      </c>
      <c r="O22" s="59">
        <f t="shared" si="1"/>
        <v>0</v>
      </c>
      <c r="P22" s="59">
        <f t="shared" si="1"/>
        <v>0</v>
      </c>
      <c r="Q22" s="59">
        <v>5</v>
      </c>
      <c r="R22" s="59">
        <v>6</v>
      </c>
      <c r="S22" s="59">
        <v>11</v>
      </c>
      <c r="T22" s="59">
        <v>55</v>
      </c>
      <c r="U22" s="59">
        <v>36</v>
      </c>
      <c r="V22" s="59">
        <v>91</v>
      </c>
      <c r="W22" s="59">
        <f t="shared" si="1"/>
        <v>0</v>
      </c>
      <c r="X22" s="59">
        <f t="shared" si="1"/>
        <v>0</v>
      </c>
      <c r="Y22" s="59">
        <f t="shared" si="1"/>
        <v>0</v>
      </c>
      <c r="Z22" s="59">
        <f t="shared" si="1"/>
        <v>0</v>
      </c>
      <c r="AA22" s="59">
        <f t="shared" si="1"/>
        <v>0</v>
      </c>
      <c r="AB22" s="59">
        <f t="shared" si="1"/>
        <v>0</v>
      </c>
      <c r="AC22" s="59">
        <f t="shared" si="1"/>
        <v>0</v>
      </c>
      <c r="AD22" s="59">
        <f t="shared" si="1"/>
        <v>0</v>
      </c>
      <c r="AE22" s="59">
        <f t="shared" si="1"/>
        <v>0</v>
      </c>
      <c r="AF22" s="59">
        <v>10</v>
      </c>
      <c r="AG22" s="59">
        <v>8</v>
      </c>
      <c r="AH22" s="59">
        <v>18</v>
      </c>
      <c r="AI22" s="59">
        <v>47</v>
      </c>
      <c r="AJ22" s="59">
        <v>33</v>
      </c>
      <c r="AK22" s="59">
        <v>80</v>
      </c>
      <c r="AL22" s="59">
        <f t="shared" si="1"/>
        <v>0</v>
      </c>
      <c r="AM22" s="59">
        <f t="shared" si="1"/>
        <v>0</v>
      </c>
      <c r="AN22" s="59">
        <f t="shared" si="1"/>
        <v>0</v>
      </c>
      <c r="AO22" s="59">
        <f t="shared" si="1"/>
        <v>0</v>
      </c>
      <c r="AP22" s="59">
        <f t="shared" si="1"/>
        <v>0</v>
      </c>
      <c r="AQ22" s="59">
        <f t="shared" si="1"/>
        <v>0</v>
      </c>
      <c r="AR22" s="59">
        <f t="shared" si="1"/>
        <v>0</v>
      </c>
      <c r="AS22" s="59">
        <f t="shared" si="1"/>
        <v>0</v>
      </c>
      <c r="AT22" s="59">
        <f t="shared" si="1"/>
        <v>0</v>
      </c>
      <c r="AU22" s="59">
        <v>316</v>
      </c>
      <c r="AV22" s="59">
        <v>196</v>
      </c>
      <c r="AW22" s="59">
        <v>2</v>
      </c>
      <c r="AX22" s="24" t="s">
        <v>78</v>
      </c>
      <c r="AY22" s="13">
        <v>2</v>
      </c>
      <c r="AZ22" s="24" t="s">
        <v>79</v>
      </c>
      <c r="BA22" s="13">
        <v>0</v>
      </c>
      <c r="BB22" s="24" t="s">
        <v>80</v>
      </c>
      <c r="BC22" s="13">
        <v>0</v>
      </c>
      <c r="BD22" s="24" t="s">
        <v>81</v>
      </c>
      <c r="BE22" s="13">
        <v>0</v>
      </c>
      <c r="BF22" s="24" t="s">
        <v>82</v>
      </c>
      <c r="BG22" s="13">
        <v>0</v>
      </c>
      <c r="BH22" s="24" t="s">
        <v>83</v>
      </c>
      <c r="BI22" s="13">
        <v>0</v>
      </c>
      <c r="BJ22" s="24" t="s">
        <v>84</v>
      </c>
      <c r="BK22" s="13">
        <v>0</v>
      </c>
      <c r="BL22" s="24" t="s">
        <v>85</v>
      </c>
      <c r="BM22" s="13">
        <v>0</v>
      </c>
      <c r="BN22" s="24" t="s">
        <v>86</v>
      </c>
      <c r="BO22" s="13">
        <v>0</v>
      </c>
      <c r="BP22" s="24" t="s">
        <v>87</v>
      </c>
      <c r="BQ22" s="13">
        <v>0</v>
      </c>
      <c r="BR22" s="24" t="s">
        <v>88</v>
      </c>
      <c r="BS22" s="13">
        <v>0</v>
      </c>
      <c r="BT22" s="24" t="s">
        <v>89</v>
      </c>
      <c r="BU22" s="13">
        <v>0</v>
      </c>
      <c r="BV22" s="24" t="s">
        <v>90</v>
      </c>
      <c r="BW22" s="13">
        <v>0</v>
      </c>
      <c r="BX22" s="23" t="s">
        <v>91</v>
      </c>
      <c r="BY22" s="13">
        <v>3</v>
      </c>
      <c r="BZ22" s="23" t="s">
        <v>92</v>
      </c>
      <c r="CA22" s="13">
        <v>0</v>
      </c>
      <c r="CB22" s="23" t="s">
        <v>93</v>
      </c>
      <c r="CC22" s="13">
        <v>0</v>
      </c>
      <c r="CD22" s="23" t="s">
        <v>94</v>
      </c>
      <c r="CE22" s="13">
        <v>0</v>
      </c>
      <c r="CF22" s="24" t="s">
        <v>95</v>
      </c>
      <c r="CG22" s="13">
        <v>0</v>
      </c>
      <c r="CH22" s="24" t="s">
        <v>96</v>
      </c>
      <c r="CI22" s="13">
        <v>0</v>
      </c>
      <c r="CJ22" s="24" t="s">
        <v>97</v>
      </c>
      <c r="CK22" s="13">
        <v>0</v>
      </c>
      <c r="CL22" s="24" t="s">
        <v>98</v>
      </c>
      <c r="CM22" s="13">
        <v>0</v>
      </c>
      <c r="CN22" s="23" t="s">
        <v>99</v>
      </c>
      <c r="CO22" s="13">
        <v>0</v>
      </c>
      <c r="CP22" s="24" t="s">
        <v>100</v>
      </c>
      <c r="CQ22" s="13">
        <v>0</v>
      </c>
      <c r="CR22" s="24" t="s">
        <v>101</v>
      </c>
      <c r="CS22" s="13">
        <v>0</v>
      </c>
      <c r="CT22" s="24" t="s">
        <v>102</v>
      </c>
      <c r="CU22" s="13">
        <v>0</v>
      </c>
      <c r="CV22" s="24" t="s">
        <v>103</v>
      </c>
      <c r="CW22" s="13">
        <v>0</v>
      </c>
      <c r="CX22" s="24" t="s">
        <v>104</v>
      </c>
      <c r="CY22" s="13">
        <v>0</v>
      </c>
      <c r="CZ22" s="24" t="s">
        <v>105</v>
      </c>
      <c r="DA22" s="13">
        <v>0</v>
      </c>
      <c r="DB22" s="24" t="s">
        <v>106</v>
      </c>
      <c r="DC22" s="13">
        <v>0</v>
      </c>
      <c r="DD22" s="24" t="s">
        <v>107</v>
      </c>
      <c r="DE22" s="13">
        <v>0</v>
      </c>
      <c r="DF22" s="24" t="s">
        <v>108</v>
      </c>
      <c r="DG22" s="13">
        <v>0</v>
      </c>
      <c r="DH22" s="24" t="s">
        <v>109</v>
      </c>
      <c r="DI22" s="13">
        <v>0</v>
      </c>
      <c r="DJ22" s="24" t="s">
        <v>110</v>
      </c>
      <c r="DK22" s="13">
        <v>0</v>
      </c>
      <c r="DL22" s="24" t="s">
        <v>111</v>
      </c>
      <c r="DM22" s="13">
        <v>0</v>
      </c>
      <c r="DN22" s="46">
        <v>5</v>
      </c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</row>
    <row r="23" spans="1:195" s="6" customFormat="1" ht="18.75" customHeight="1">
      <c r="A23" s="56" t="s">
        <v>118</v>
      </c>
      <c r="B23" s="13">
        <v>52</v>
      </c>
      <c r="C23" s="13">
        <v>53</v>
      </c>
      <c r="D23" s="13">
        <v>105</v>
      </c>
      <c r="E23" s="13">
        <v>193</v>
      </c>
      <c r="F23" s="13">
        <v>125</v>
      </c>
      <c r="G23" s="13">
        <v>318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54</v>
      </c>
      <c r="R23" s="13">
        <v>39</v>
      </c>
      <c r="S23" s="13">
        <v>93</v>
      </c>
      <c r="T23" s="13">
        <v>77</v>
      </c>
      <c r="U23" s="13">
        <v>53</v>
      </c>
      <c r="V23" s="13">
        <v>130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13">
        <v>87</v>
      </c>
      <c r="AG23" s="13">
        <v>80</v>
      </c>
      <c r="AH23" s="13">
        <v>167</v>
      </c>
      <c r="AI23" s="13">
        <v>110</v>
      </c>
      <c r="AJ23" s="13">
        <v>58</v>
      </c>
      <c r="AK23" s="13">
        <v>168</v>
      </c>
      <c r="AL23" s="13">
        <v>0</v>
      </c>
      <c r="AM23" s="13">
        <v>0</v>
      </c>
      <c r="AN23" s="13">
        <v>0</v>
      </c>
      <c r="AO23" s="13">
        <v>0</v>
      </c>
      <c r="AP23" s="13">
        <v>2</v>
      </c>
      <c r="AQ23" s="13">
        <v>2</v>
      </c>
      <c r="AR23" s="13">
        <v>0</v>
      </c>
      <c r="AS23" s="13">
        <v>0</v>
      </c>
      <c r="AT23" s="13">
        <v>0</v>
      </c>
      <c r="AU23" s="13">
        <v>1062</v>
      </c>
      <c r="AV23" s="13">
        <v>224</v>
      </c>
      <c r="AW23" s="13">
        <v>4</v>
      </c>
      <c r="AX23" s="24" t="s">
        <v>78</v>
      </c>
      <c r="AY23" s="13">
        <v>0</v>
      </c>
      <c r="AZ23" s="24" t="s">
        <v>79</v>
      </c>
      <c r="BA23" s="13">
        <v>2</v>
      </c>
      <c r="BB23" s="24" t="s">
        <v>80</v>
      </c>
      <c r="BC23" s="13">
        <v>2</v>
      </c>
      <c r="BD23" s="24" t="s">
        <v>81</v>
      </c>
      <c r="BE23" s="13">
        <v>0</v>
      </c>
      <c r="BF23" s="24" t="s">
        <v>82</v>
      </c>
      <c r="BG23" s="13">
        <v>0</v>
      </c>
      <c r="BH23" s="24" t="s">
        <v>83</v>
      </c>
      <c r="BI23" s="13">
        <v>0</v>
      </c>
      <c r="BJ23" s="24" t="s">
        <v>84</v>
      </c>
      <c r="BK23" s="13">
        <v>0</v>
      </c>
      <c r="BL23" s="24" t="s">
        <v>85</v>
      </c>
      <c r="BM23" s="13">
        <v>0</v>
      </c>
      <c r="BN23" s="24" t="s">
        <v>86</v>
      </c>
      <c r="BO23" s="13">
        <v>0</v>
      </c>
      <c r="BP23" s="24" t="s">
        <v>87</v>
      </c>
      <c r="BQ23" s="13">
        <v>0</v>
      </c>
      <c r="BR23" s="24" t="s">
        <v>88</v>
      </c>
      <c r="BS23" s="13">
        <v>0</v>
      </c>
      <c r="BT23" s="24" t="s">
        <v>89</v>
      </c>
      <c r="BU23" s="13">
        <v>0</v>
      </c>
      <c r="BV23" s="24" t="s">
        <v>90</v>
      </c>
      <c r="BW23" s="13">
        <v>2</v>
      </c>
      <c r="BX23" s="23" t="s">
        <v>91</v>
      </c>
      <c r="BY23" s="13">
        <v>0</v>
      </c>
      <c r="BZ23" s="23" t="s">
        <v>92</v>
      </c>
      <c r="CA23" s="13">
        <v>0</v>
      </c>
      <c r="CB23" s="23" t="s">
        <v>93</v>
      </c>
      <c r="CC23" s="13">
        <v>0</v>
      </c>
      <c r="CD23" s="23" t="s">
        <v>94</v>
      </c>
      <c r="CE23" s="13">
        <v>0</v>
      </c>
      <c r="CF23" s="24" t="s">
        <v>95</v>
      </c>
      <c r="CG23" s="13">
        <v>1</v>
      </c>
      <c r="CH23" s="24" t="s">
        <v>96</v>
      </c>
      <c r="CI23" s="13">
        <v>0</v>
      </c>
      <c r="CJ23" s="24" t="s">
        <v>97</v>
      </c>
      <c r="CK23" s="13">
        <v>0</v>
      </c>
      <c r="CL23" s="24" t="s">
        <v>98</v>
      </c>
      <c r="CM23" s="13">
        <v>0</v>
      </c>
      <c r="CN23" s="23" t="s">
        <v>99</v>
      </c>
      <c r="CO23" s="13">
        <v>0</v>
      </c>
      <c r="CP23" s="24" t="s">
        <v>100</v>
      </c>
      <c r="CQ23" s="13">
        <v>0</v>
      </c>
      <c r="CR23" s="24" t="s">
        <v>101</v>
      </c>
      <c r="CS23" s="13">
        <v>0</v>
      </c>
      <c r="CT23" s="24" t="s">
        <v>102</v>
      </c>
      <c r="CU23" s="13">
        <v>0</v>
      </c>
      <c r="CV23" s="24" t="s">
        <v>103</v>
      </c>
      <c r="CW23" s="13">
        <v>0</v>
      </c>
      <c r="CX23" s="24" t="s">
        <v>104</v>
      </c>
      <c r="CY23" s="13">
        <v>0</v>
      </c>
      <c r="CZ23" s="24" t="s">
        <v>105</v>
      </c>
      <c r="DA23" s="13">
        <v>0</v>
      </c>
      <c r="DB23" s="24" t="s">
        <v>106</v>
      </c>
      <c r="DC23" s="13">
        <v>0</v>
      </c>
      <c r="DD23" s="24" t="s">
        <v>107</v>
      </c>
      <c r="DE23" s="13">
        <v>0</v>
      </c>
      <c r="DF23" s="24" t="s">
        <v>108</v>
      </c>
      <c r="DG23" s="13">
        <v>0</v>
      </c>
      <c r="DH23" s="24" t="s">
        <v>109</v>
      </c>
      <c r="DI23" s="13">
        <v>0</v>
      </c>
      <c r="DJ23" s="24" t="s">
        <v>110</v>
      </c>
      <c r="DK23" s="13">
        <v>0</v>
      </c>
      <c r="DL23" s="24" t="s">
        <v>111</v>
      </c>
      <c r="DM23" s="13">
        <v>0</v>
      </c>
      <c r="DN23" s="46">
        <v>7</v>
      </c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</row>
    <row r="24" spans="1:195" s="32" customFormat="1" ht="47.25">
      <c r="A24" s="42" t="s">
        <v>115</v>
      </c>
      <c r="B24" s="47">
        <v>31</v>
      </c>
      <c r="C24" s="47">
        <v>41</v>
      </c>
      <c r="D24" s="47">
        <v>72</v>
      </c>
      <c r="E24" s="47">
        <v>230</v>
      </c>
      <c r="F24" s="47">
        <v>209</v>
      </c>
      <c r="G24" s="47">
        <v>439</v>
      </c>
      <c r="H24" s="47">
        <v>2</v>
      </c>
      <c r="I24" s="47">
        <v>0</v>
      </c>
      <c r="J24" s="47">
        <v>2</v>
      </c>
      <c r="K24" s="47">
        <v>0</v>
      </c>
      <c r="L24" s="47">
        <v>0</v>
      </c>
      <c r="M24" s="47">
        <v>0</v>
      </c>
      <c r="N24" s="47">
        <v>2</v>
      </c>
      <c r="O24" s="47">
        <v>0</v>
      </c>
      <c r="P24" s="47">
        <v>2</v>
      </c>
      <c r="Q24" s="47">
        <v>21</v>
      </c>
      <c r="R24" s="47">
        <v>26</v>
      </c>
      <c r="S24" s="47">
        <v>47</v>
      </c>
      <c r="T24" s="47">
        <v>151</v>
      </c>
      <c r="U24" s="47">
        <v>126</v>
      </c>
      <c r="V24" s="47">
        <v>277</v>
      </c>
      <c r="W24" s="47">
        <v>0</v>
      </c>
      <c r="X24" s="47">
        <v>0</v>
      </c>
      <c r="Y24" s="47">
        <v>0</v>
      </c>
      <c r="Z24" s="47">
        <v>0</v>
      </c>
      <c r="AA24" s="47">
        <v>0</v>
      </c>
      <c r="AB24" s="47">
        <v>0</v>
      </c>
      <c r="AC24" s="47">
        <v>0</v>
      </c>
      <c r="AD24" s="47">
        <v>0</v>
      </c>
      <c r="AE24" s="47">
        <v>0</v>
      </c>
      <c r="AF24" s="47">
        <v>78</v>
      </c>
      <c r="AG24" s="47">
        <v>85</v>
      </c>
      <c r="AH24" s="47">
        <v>162</v>
      </c>
      <c r="AI24" s="47">
        <v>214</v>
      </c>
      <c r="AJ24" s="47">
        <v>149</v>
      </c>
      <c r="AK24" s="47">
        <v>363</v>
      </c>
      <c r="AL24" s="47">
        <v>0</v>
      </c>
      <c r="AM24" s="47">
        <v>0</v>
      </c>
      <c r="AN24" s="47">
        <v>0</v>
      </c>
      <c r="AO24" s="47">
        <v>2</v>
      </c>
      <c r="AP24" s="47">
        <v>0</v>
      </c>
      <c r="AQ24" s="47">
        <v>2</v>
      </c>
      <c r="AR24" s="47">
        <v>0</v>
      </c>
      <c r="AS24" s="47">
        <v>0</v>
      </c>
      <c r="AT24" s="47">
        <v>0</v>
      </c>
      <c r="AU24" s="48">
        <v>1110</v>
      </c>
      <c r="AV24" s="48">
        <v>506</v>
      </c>
      <c r="AW24" s="48">
        <v>0</v>
      </c>
      <c r="AX24" s="24" t="s">
        <v>78</v>
      </c>
      <c r="AY24" s="39">
        <v>0</v>
      </c>
      <c r="AZ24" s="24" t="s">
        <v>79</v>
      </c>
      <c r="BA24" s="39">
        <v>0</v>
      </c>
      <c r="BB24" s="24" t="s">
        <v>80</v>
      </c>
      <c r="BC24" s="39">
        <v>0</v>
      </c>
      <c r="BD24" s="24" t="s">
        <v>81</v>
      </c>
      <c r="BE24" s="39">
        <v>0</v>
      </c>
      <c r="BF24" s="24" t="s">
        <v>82</v>
      </c>
      <c r="BG24" s="39">
        <v>0</v>
      </c>
      <c r="BH24" s="24" t="s">
        <v>83</v>
      </c>
      <c r="BI24" s="39">
        <v>0</v>
      </c>
      <c r="BJ24" s="24" t="s">
        <v>84</v>
      </c>
      <c r="BK24" s="39">
        <v>0</v>
      </c>
      <c r="BL24" s="24" t="s">
        <v>85</v>
      </c>
      <c r="BM24" s="39">
        <v>0</v>
      </c>
      <c r="BN24" s="24" t="s">
        <v>86</v>
      </c>
      <c r="BO24" s="39">
        <v>0</v>
      </c>
      <c r="BP24" s="24" t="s">
        <v>87</v>
      </c>
      <c r="BQ24" s="39">
        <v>0</v>
      </c>
      <c r="BR24" s="24" t="s">
        <v>88</v>
      </c>
      <c r="BS24" s="39">
        <v>0</v>
      </c>
      <c r="BT24" s="24" t="s">
        <v>89</v>
      </c>
      <c r="BU24" s="39">
        <v>0</v>
      </c>
      <c r="BV24" s="24" t="s">
        <v>90</v>
      </c>
      <c r="BW24" s="39">
        <v>0</v>
      </c>
      <c r="BX24" s="23" t="s">
        <v>91</v>
      </c>
      <c r="BY24" s="39">
        <v>0</v>
      </c>
      <c r="BZ24" s="23" t="s">
        <v>92</v>
      </c>
      <c r="CA24" s="39">
        <v>0</v>
      </c>
      <c r="CB24" s="23" t="s">
        <v>93</v>
      </c>
      <c r="CC24" s="39">
        <v>0</v>
      </c>
      <c r="CD24" s="23" t="s">
        <v>94</v>
      </c>
      <c r="CE24" s="39">
        <v>0</v>
      </c>
      <c r="CF24" s="24" t="s">
        <v>95</v>
      </c>
      <c r="CG24" s="39">
        <v>0</v>
      </c>
      <c r="CH24" s="24" t="s">
        <v>96</v>
      </c>
      <c r="CI24" s="39">
        <v>0</v>
      </c>
      <c r="CJ24" s="24" t="s">
        <v>97</v>
      </c>
      <c r="CK24" s="39">
        <v>0</v>
      </c>
      <c r="CL24" s="24" t="s">
        <v>98</v>
      </c>
      <c r="CM24" s="39">
        <v>0</v>
      </c>
      <c r="CN24" s="23" t="s">
        <v>99</v>
      </c>
      <c r="CO24" s="39">
        <v>0</v>
      </c>
      <c r="CP24" s="24" t="s">
        <v>100</v>
      </c>
      <c r="CQ24" s="39">
        <v>0</v>
      </c>
      <c r="CR24" s="24" t="s">
        <v>101</v>
      </c>
      <c r="CS24" s="39">
        <v>0</v>
      </c>
      <c r="CT24" s="24" t="s">
        <v>102</v>
      </c>
      <c r="CU24" s="39">
        <v>0</v>
      </c>
      <c r="CV24" s="24" t="s">
        <v>103</v>
      </c>
      <c r="CW24" s="39">
        <v>0</v>
      </c>
      <c r="CX24" s="24" t="s">
        <v>104</v>
      </c>
      <c r="CY24" s="39">
        <v>0</v>
      </c>
      <c r="CZ24" s="24" t="s">
        <v>105</v>
      </c>
      <c r="DA24" s="39">
        <v>0</v>
      </c>
      <c r="DB24" s="24" t="s">
        <v>106</v>
      </c>
      <c r="DC24" s="39">
        <v>0</v>
      </c>
      <c r="DD24" s="24" t="s">
        <v>107</v>
      </c>
      <c r="DE24" s="39">
        <v>0</v>
      </c>
      <c r="DF24" s="24" t="s">
        <v>108</v>
      </c>
      <c r="DG24" s="39">
        <v>0</v>
      </c>
      <c r="DH24" s="24" t="s">
        <v>109</v>
      </c>
      <c r="DI24" s="39">
        <v>0</v>
      </c>
      <c r="DJ24" s="24" t="s">
        <v>110</v>
      </c>
      <c r="DK24" s="39">
        <v>0</v>
      </c>
      <c r="DL24" s="24" t="s">
        <v>111</v>
      </c>
      <c r="DM24" s="39">
        <v>0</v>
      </c>
      <c r="DN24" s="46">
        <f t="shared" ref="DN24:DN28" si="2">AW24+AY24+BA24+BC24+BE24+BG24+BI24+BK24+BM24+BO24+BQ24+BS24+BU24+BW24+BY24+CA24+CC24+CE24+CG24+CI24+CK24+CM24+CO24+CQ24+CS24+CU24+CW24+CY24+DA24+DC24+DE24+DG24+DI24+DK24+DM24</f>
        <v>0</v>
      </c>
      <c r="DO24" s="31"/>
      <c r="DP24" s="31"/>
      <c r="DQ24" s="31"/>
      <c r="DR24" s="31"/>
      <c r="DS24" s="31"/>
      <c r="DT24" s="31"/>
      <c r="DU24" s="31"/>
      <c r="DV24" s="31"/>
      <c r="DW24" s="31"/>
      <c r="DX24" s="31"/>
      <c r="DY24" s="31"/>
      <c r="DZ24" s="31"/>
      <c r="EA24" s="31"/>
      <c r="EB24" s="31"/>
      <c r="EC24" s="31"/>
      <c r="ED24" s="31"/>
      <c r="EE24" s="31"/>
      <c r="EF24" s="31"/>
      <c r="EG24" s="31"/>
      <c r="EH24" s="31"/>
      <c r="EI24" s="31"/>
      <c r="EJ24" s="31"/>
      <c r="EK24" s="31"/>
      <c r="EL24" s="31"/>
      <c r="EM24" s="31"/>
      <c r="EN24" s="31"/>
      <c r="EO24" s="31"/>
      <c r="EP24" s="31"/>
      <c r="EQ24" s="31"/>
      <c r="ER24" s="31"/>
      <c r="ES24" s="31"/>
      <c r="ET24" s="31"/>
      <c r="EU24" s="31"/>
      <c r="EV24" s="31"/>
      <c r="EW24" s="31"/>
      <c r="EX24" s="31"/>
      <c r="EY24" s="31"/>
      <c r="EZ24" s="31"/>
      <c r="FA24" s="31"/>
      <c r="FB24" s="31"/>
      <c r="FC24" s="31"/>
      <c r="FD24" s="31"/>
      <c r="FE24" s="31"/>
      <c r="FF24" s="31"/>
      <c r="FG24" s="31"/>
      <c r="FH24" s="31"/>
      <c r="FI24" s="31"/>
      <c r="FJ24" s="31"/>
      <c r="FK24" s="31"/>
      <c r="FL24" s="31"/>
      <c r="FM24" s="31"/>
      <c r="FN24" s="31"/>
      <c r="FO24" s="31"/>
      <c r="FP24" s="31"/>
      <c r="FQ24" s="31"/>
      <c r="FR24" s="31"/>
      <c r="FS24" s="31"/>
      <c r="FT24" s="31"/>
      <c r="FU24" s="31"/>
      <c r="FV24" s="31"/>
      <c r="FW24" s="31"/>
      <c r="FX24" s="31"/>
      <c r="FY24" s="31"/>
      <c r="FZ24" s="31"/>
      <c r="GA24" s="31"/>
      <c r="GB24" s="31"/>
      <c r="GC24" s="31"/>
      <c r="GD24" s="31"/>
      <c r="GE24" s="31"/>
      <c r="GF24" s="31"/>
      <c r="GG24" s="31"/>
      <c r="GH24" s="31"/>
      <c r="GI24" s="31"/>
      <c r="GJ24" s="31"/>
      <c r="GK24" s="31"/>
      <c r="GL24" s="31"/>
      <c r="GM24" s="31"/>
    </row>
    <row r="25" spans="1:195" s="22" customFormat="1" ht="18.75" customHeight="1">
      <c r="A25" s="61" t="s">
        <v>124</v>
      </c>
      <c r="B25" s="60">
        <v>60</v>
      </c>
      <c r="C25" s="60">
        <v>54</v>
      </c>
      <c r="D25" s="60">
        <v>114</v>
      </c>
      <c r="E25" s="60">
        <v>197</v>
      </c>
      <c r="F25" s="60">
        <v>158</v>
      </c>
      <c r="G25" s="60">
        <v>359</v>
      </c>
      <c r="H25" s="60">
        <v>1</v>
      </c>
      <c r="I25" s="60"/>
      <c r="J25" s="60">
        <v>1</v>
      </c>
      <c r="K25" s="60"/>
      <c r="L25" s="60"/>
      <c r="M25" s="60"/>
      <c r="N25" s="60"/>
      <c r="O25" s="60">
        <v>1</v>
      </c>
      <c r="P25" s="60">
        <v>1</v>
      </c>
      <c r="Q25" s="60">
        <v>47</v>
      </c>
      <c r="R25" s="60">
        <v>33</v>
      </c>
      <c r="S25" s="60">
        <v>80</v>
      </c>
      <c r="T25" s="60">
        <v>118</v>
      </c>
      <c r="U25" s="60">
        <v>96</v>
      </c>
      <c r="V25" s="60">
        <v>214</v>
      </c>
      <c r="W25" s="60">
        <v>1</v>
      </c>
      <c r="X25" s="60"/>
      <c r="Y25" s="60">
        <v>1</v>
      </c>
      <c r="Z25" s="60"/>
      <c r="AA25" s="60"/>
      <c r="AB25" s="60"/>
      <c r="AC25" s="60"/>
      <c r="AD25" s="60"/>
      <c r="AE25" s="60"/>
      <c r="AF25" s="60">
        <v>45</v>
      </c>
      <c r="AG25" s="60">
        <v>41</v>
      </c>
      <c r="AH25" s="60">
        <v>86</v>
      </c>
      <c r="AI25" s="60">
        <v>136</v>
      </c>
      <c r="AJ25" s="60">
        <v>107</v>
      </c>
      <c r="AK25" s="60">
        <v>243</v>
      </c>
      <c r="AL25" s="60">
        <v>1</v>
      </c>
      <c r="AM25" s="60">
        <v>1</v>
      </c>
      <c r="AN25" s="60">
        <v>2</v>
      </c>
      <c r="AO25" s="60"/>
      <c r="AP25" s="60">
        <v>1</v>
      </c>
      <c r="AQ25" s="60">
        <v>1</v>
      </c>
      <c r="AR25" s="60">
        <v>1</v>
      </c>
      <c r="AS25" s="60"/>
      <c r="AT25" s="60">
        <v>1</v>
      </c>
      <c r="AU25" s="60">
        <v>1043</v>
      </c>
      <c r="AV25" s="60">
        <v>328</v>
      </c>
      <c r="AW25" s="60"/>
      <c r="AX25" s="62" t="s">
        <v>78</v>
      </c>
      <c r="AY25" s="62">
        <v>1</v>
      </c>
      <c r="AZ25" s="62" t="s">
        <v>79</v>
      </c>
      <c r="BA25" s="62">
        <v>18</v>
      </c>
      <c r="BB25" s="62" t="s">
        <v>80</v>
      </c>
      <c r="BC25" s="62">
        <v>3</v>
      </c>
      <c r="BD25" s="62" t="s">
        <v>81</v>
      </c>
      <c r="BE25" s="62"/>
      <c r="BF25" s="62" t="s">
        <v>82</v>
      </c>
      <c r="BG25" s="62">
        <v>1</v>
      </c>
      <c r="BH25" s="62" t="s">
        <v>83</v>
      </c>
      <c r="BI25" s="62"/>
      <c r="BJ25" s="62" t="s">
        <v>84</v>
      </c>
      <c r="BK25" s="62"/>
      <c r="BL25" s="62" t="s">
        <v>85</v>
      </c>
      <c r="BM25" s="62"/>
      <c r="BN25" s="62" t="s">
        <v>86</v>
      </c>
      <c r="BO25" s="62"/>
      <c r="BP25" s="62" t="s">
        <v>87</v>
      </c>
      <c r="BQ25" s="62">
        <v>1</v>
      </c>
      <c r="BR25" s="62" t="s">
        <v>88</v>
      </c>
      <c r="BS25" s="62"/>
      <c r="BT25" s="63" t="s">
        <v>89</v>
      </c>
      <c r="BU25" s="62"/>
      <c r="BV25" s="62" t="s">
        <v>90</v>
      </c>
      <c r="BW25" s="62"/>
      <c r="BX25" s="64" t="s">
        <v>91</v>
      </c>
      <c r="BY25" s="64"/>
      <c r="BZ25" s="64" t="s">
        <v>92</v>
      </c>
      <c r="CA25" s="64"/>
      <c r="CB25" s="64" t="s">
        <v>93</v>
      </c>
      <c r="CC25" s="64"/>
      <c r="CD25" s="64" t="s">
        <v>94</v>
      </c>
      <c r="CE25" s="64"/>
      <c r="CF25" s="65" t="s">
        <v>95</v>
      </c>
      <c r="CG25" s="64"/>
      <c r="CH25" s="65" t="s">
        <v>96</v>
      </c>
      <c r="CI25" s="64"/>
      <c r="CJ25" s="65" t="s">
        <v>97</v>
      </c>
      <c r="CK25" s="64"/>
      <c r="CL25" s="65" t="s">
        <v>98</v>
      </c>
      <c r="CM25" s="64"/>
      <c r="CN25" s="64" t="s">
        <v>99</v>
      </c>
      <c r="CO25" s="64"/>
      <c r="CP25" s="65" t="s">
        <v>100</v>
      </c>
      <c r="CQ25" s="65"/>
      <c r="CR25" s="65" t="s">
        <v>101</v>
      </c>
      <c r="CS25" s="65"/>
      <c r="CT25" s="65" t="s">
        <v>102</v>
      </c>
      <c r="CU25" s="65"/>
      <c r="CV25" s="65" t="s">
        <v>103</v>
      </c>
      <c r="CW25" s="65"/>
      <c r="CX25" s="65" t="s">
        <v>104</v>
      </c>
      <c r="CY25" s="65"/>
      <c r="CZ25" s="65" t="s">
        <v>105</v>
      </c>
      <c r="DA25" s="65"/>
      <c r="DB25" s="65" t="s">
        <v>106</v>
      </c>
      <c r="DC25" s="65"/>
      <c r="DD25" s="65" t="s">
        <v>107</v>
      </c>
      <c r="DE25" s="65"/>
      <c r="DF25" s="65" t="s">
        <v>108</v>
      </c>
      <c r="DG25" s="65"/>
      <c r="DH25" s="65" t="s">
        <v>109</v>
      </c>
      <c r="DI25" s="65"/>
      <c r="DJ25" s="65" t="s">
        <v>110</v>
      </c>
      <c r="DK25" s="65"/>
      <c r="DL25" s="65" t="s">
        <v>111</v>
      </c>
      <c r="DM25" s="65"/>
      <c r="DN25" s="46">
        <f t="shared" si="2"/>
        <v>24</v>
      </c>
      <c r="DO25" s="21"/>
      <c r="DP25" s="21"/>
    </row>
    <row r="26" spans="1:195" ht="13.5" customHeight="1">
      <c r="A26" s="43" t="s">
        <v>119</v>
      </c>
      <c r="B26" s="40">
        <v>1</v>
      </c>
      <c r="C26" s="40"/>
      <c r="D26" s="40">
        <v>1</v>
      </c>
      <c r="E26" s="40">
        <v>97</v>
      </c>
      <c r="F26" s="40">
        <v>80</v>
      </c>
      <c r="G26" s="40">
        <v>177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40">
        <v>0</v>
      </c>
      <c r="R26" s="40">
        <v>0</v>
      </c>
      <c r="S26" s="40">
        <v>0</v>
      </c>
      <c r="T26" s="40">
        <v>57</v>
      </c>
      <c r="U26" s="40">
        <v>39</v>
      </c>
      <c r="V26" s="40">
        <v>96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3</v>
      </c>
      <c r="AG26" s="40">
        <v>2</v>
      </c>
      <c r="AH26" s="40">
        <v>5</v>
      </c>
      <c r="AI26" s="40">
        <v>82</v>
      </c>
      <c r="AJ26" s="40">
        <v>85</v>
      </c>
      <c r="AK26" s="40">
        <v>167</v>
      </c>
      <c r="AL26" s="40">
        <v>0</v>
      </c>
      <c r="AM26" s="40">
        <v>0</v>
      </c>
      <c r="AN26" s="40">
        <v>0</v>
      </c>
      <c r="AO26" s="40">
        <v>0</v>
      </c>
      <c r="AP26" s="40">
        <v>0</v>
      </c>
      <c r="AQ26" s="40">
        <v>0</v>
      </c>
      <c r="AR26" s="40">
        <v>0</v>
      </c>
      <c r="AS26" s="40">
        <v>0</v>
      </c>
      <c r="AT26" s="40">
        <v>0</v>
      </c>
      <c r="AU26" s="40">
        <v>346</v>
      </c>
      <c r="AV26" s="40">
        <v>167</v>
      </c>
      <c r="AW26" s="13">
        <v>0</v>
      </c>
      <c r="AX26" s="24" t="s">
        <v>78</v>
      </c>
      <c r="AY26" s="13">
        <v>2</v>
      </c>
      <c r="AZ26" s="24" t="s">
        <v>79</v>
      </c>
      <c r="BA26" s="13">
        <v>0</v>
      </c>
      <c r="BB26" s="24" t="s">
        <v>80</v>
      </c>
      <c r="BC26" s="13">
        <v>0</v>
      </c>
      <c r="BD26" s="24" t="s">
        <v>81</v>
      </c>
      <c r="BE26" s="13">
        <v>0</v>
      </c>
      <c r="BF26" s="24" t="s">
        <v>82</v>
      </c>
      <c r="BG26" s="13">
        <v>0</v>
      </c>
      <c r="BH26" s="24" t="s">
        <v>83</v>
      </c>
      <c r="BI26" s="13">
        <v>0</v>
      </c>
      <c r="BJ26" s="24" t="s">
        <v>84</v>
      </c>
      <c r="BK26" s="39">
        <v>0</v>
      </c>
      <c r="BL26" s="24" t="s">
        <v>85</v>
      </c>
      <c r="BM26" s="39">
        <v>0</v>
      </c>
      <c r="BN26" s="24" t="s">
        <v>86</v>
      </c>
      <c r="BO26" s="13">
        <v>1</v>
      </c>
      <c r="BP26" s="24" t="s">
        <v>87</v>
      </c>
      <c r="BQ26" s="13">
        <v>2</v>
      </c>
      <c r="BR26" s="24" t="s">
        <v>88</v>
      </c>
      <c r="BS26" s="39">
        <v>0</v>
      </c>
      <c r="BT26" s="24" t="s">
        <v>89</v>
      </c>
      <c r="BU26" s="39">
        <v>0</v>
      </c>
      <c r="BV26" s="24" t="s">
        <v>90</v>
      </c>
      <c r="BW26" s="39">
        <v>0</v>
      </c>
      <c r="BX26" s="23" t="s">
        <v>91</v>
      </c>
      <c r="BY26" s="39">
        <v>0</v>
      </c>
      <c r="BZ26" s="23" t="s">
        <v>92</v>
      </c>
      <c r="CA26" s="39">
        <v>0</v>
      </c>
      <c r="CB26" s="23" t="s">
        <v>93</v>
      </c>
      <c r="CC26" s="39">
        <v>0</v>
      </c>
      <c r="CD26" s="23" t="s">
        <v>94</v>
      </c>
      <c r="CE26" s="39">
        <v>0</v>
      </c>
      <c r="CF26" s="24" t="s">
        <v>95</v>
      </c>
      <c r="CG26" s="39">
        <v>0</v>
      </c>
      <c r="CH26" s="24" t="s">
        <v>96</v>
      </c>
      <c r="CI26" s="13">
        <v>4</v>
      </c>
      <c r="CJ26" s="24" t="s">
        <v>97</v>
      </c>
      <c r="CK26" s="39">
        <v>0</v>
      </c>
      <c r="CL26" s="24" t="s">
        <v>98</v>
      </c>
      <c r="CM26" s="39">
        <v>0</v>
      </c>
      <c r="CN26" s="23" t="s">
        <v>99</v>
      </c>
      <c r="CO26" s="13">
        <v>1</v>
      </c>
      <c r="CP26" s="24" t="s">
        <v>100</v>
      </c>
      <c r="CQ26" s="39">
        <v>0</v>
      </c>
      <c r="CR26" s="24" t="s">
        <v>101</v>
      </c>
      <c r="CS26" s="39">
        <v>0</v>
      </c>
      <c r="CT26" s="24" t="s">
        <v>102</v>
      </c>
      <c r="CU26" s="39">
        <v>0</v>
      </c>
      <c r="CV26" s="24" t="s">
        <v>103</v>
      </c>
      <c r="CW26" s="39">
        <v>0</v>
      </c>
      <c r="CX26" s="24" t="s">
        <v>104</v>
      </c>
      <c r="CY26" s="39">
        <v>0</v>
      </c>
      <c r="CZ26" s="24" t="s">
        <v>105</v>
      </c>
      <c r="DA26" s="39">
        <v>3</v>
      </c>
      <c r="DB26" s="24" t="s">
        <v>106</v>
      </c>
      <c r="DC26" s="39">
        <v>0</v>
      </c>
      <c r="DD26" s="24" t="s">
        <v>107</v>
      </c>
      <c r="DE26" s="39">
        <v>0</v>
      </c>
      <c r="DF26" s="24" t="s">
        <v>108</v>
      </c>
      <c r="DG26" s="39">
        <v>0</v>
      </c>
      <c r="DH26" s="24" t="s">
        <v>109</v>
      </c>
      <c r="DI26" s="39">
        <v>0</v>
      </c>
      <c r="DJ26" s="24" t="s">
        <v>110</v>
      </c>
      <c r="DK26" s="39">
        <v>0</v>
      </c>
      <c r="DL26" s="24" t="s">
        <v>111</v>
      </c>
      <c r="DM26" s="39">
        <v>0</v>
      </c>
      <c r="DN26" s="46">
        <f t="shared" si="2"/>
        <v>13</v>
      </c>
      <c r="EZ26" s="12"/>
      <c r="FA26" s="12"/>
      <c r="FB26" s="12"/>
      <c r="FC26" s="12"/>
      <c r="FD26" s="12"/>
      <c r="FE26" s="12"/>
      <c r="FF26" s="12"/>
      <c r="FG26" s="12"/>
      <c r="FH26" s="12"/>
      <c r="FI26" s="12"/>
      <c r="FJ26" s="12"/>
      <c r="FK26" s="12"/>
      <c r="FL26" s="12"/>
      <c r="FM26" s="12"/>
      <c r="FN26" s="12"/>
      <c r="FO26" s="12"/>
      <c r="FP26" s="12"/>
      <c r="FQ26" s="12"/>
      <c r="FR26" s="12"/>
      <c r="FS26" s="12"/>
      <c r="FT26" s="12"/>
      <c r="FU26" s="12"/>
      <c r="FV26" s="12"/>
      <c r="FW26" s="12"/>
      <c r="FX26" s="12"/>
      <c r="FY26" s="12"/>
      <c r="FZ26" s="12"/>
      <c r="GA26" s="12"/>
      <c r="GB26" s="12"/>
      <c r="GC26" s="12"/>
      <c r="GD26" s="12"/>
      <c r="GE26" s="12"/>
      <c r="GF26" s="12"/>
      <c r="GG26" s="12"/>
      <c r="GH26" s="12"/>
      <c r="GI26" s="12"/>
      <c r="GJ26" s="12"/>
      <c r="GK26" s="12"/>
      <c r="GL26" s="12"/>
      <c r="GM26" s="12"/>
    </row>
    <row r="27" spans="1:195" s="26" customFormat="1" ht="18.75" customHeight="1">
      <c r="A27" s="43" t="s">
        <v>114</v>
      </c>
      <c r="B27" s="13">
        <v>35</v>
      </c>
      <c r="C27" s="13">
        <v>34</v>
      </c>
      <c r="D27" s="13">
        <v>69</v>
      </c>
      <c r="E27" s="13">
        <v>56</v>
      </c>
      <c r="F27" s="13">
        <v>50</v>
      </c>
      <c r="G27" s="13">
        <v>106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26</v>
      </c>
      <c r="R27" s="13">
        <v>17</v>
      </c>
      <c r="S27" s="13">
        <v>43</v>
      </c>
      <c r="T27" s="13">
        <v>21</v>
      </c>
      <c r="U27" s="13">
        <v>35</v>
      </c>
      <c r="V27" s="13">
        <v>56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40</v>
      </c>
      <c r="AG27" s="13">
        <v>33</v>
      </c>
      <c r="AH27" s="13">
        <v>73</v>
      </c>
      <c r="AI27" s="13">
        <v>30</v>
      </c>
      <c r="AJ27" s="13">
        <v>25</v>
      </c>
      <c r="AK27" s="13">
        <v>55</v>
      </c>
      <c r="AL27" s="13">
        <v>0</v>
      </c>
      <c r="AM27" s="13">
        <v>0</v>
      </c>
      <c r="AN27" s="13">
        <v>0</v>
      </c>
      <c r="AO27" s="13">
        <v>0</v>
      </c>
      <c r="AP27" s="13">
        <v>0</v>
      </c>
      <c r="AQ27" s="13">
        <v>0</v>
      </c>
      <c r="AR27" s="13">
        <v>0</v>
      </c>
      <c r="AS27" s="13">
        <v>0</v>
      </c>
      <c r="AT27" s="13">
        <v>0</v>
      </c>
      <c r="AU27" s="13">
        <v>398</v>
      </c>
      <c r="AV27" s="13">
        <v>94</v>
      </c>
      <c r="AW27" s="13">
        <v>0</v>
      </c>
      <c r="AX27" s="24" t="s">
        <v>78</v>
      </c>
      <c r="AY27" s="13">
        <v>1</v>
      </c>
      <c r="AZ27" s="24" t="s">
        <v>79</v>
      </c>
      <c r="BA27" s="13">
        <v>7</v>
      </c>
      <c r="BB27" s="24" t="s">
        <v>80</v>
      </c>
      <c r="BC27" s="13">
        <v>0</v>
      </c>
      <c r="BD27" s="24" t="s">
        <v>81</v>
      </c>
      <c r="BE27" s="13">
        <v>0</v>
      </c>
      <c r="BF27" s="24" t="s">
        <v>82</v>
      </c>
      <c r="BG27" s="13">
        <v>0</v>
      </c>
      <c r="BH27" s="24" t="s">
        <v>83</v>
      </c>
      <c r="BI27" s="13">
        <v>0</v>
      </c>
      <c r="BJ27" s="24" t="s">
        <v>84</v>
      </c>
      <c r="BK27" s="13">
        <v>0</v>
      </c>
      <c r="BL27" s="24" t="s">
        <v>85</v>
      </c>
      <c r="BM27" s="13">
        <v>0</v>
      </c>
      <c r="BN27" s="24" t="s">
        <v>86</v>
      </c>
      <c r="BO27" s="13">
        <v>0</v>
      </c>
      <c r="BP27" s="24" t="s">
        <v>87</v>
      </c>
      <c r="BQ27" s="13">
        <v>0</v>
      </c>
      <c r="BR27" s="24" t="s">
        <v>88</v>
      </c>
      <c r="BS27" s="39">
        <v>0</v>
      </c>
      <c r="BT27" s="24" t="s">
        <v>89</v>
      </c>
      <c r="BU27" s="39">
        <v>0</v>
      </c>
      <c r="BV27" s="24" t="s">
        <v>90</v>
      </c>
      <c r="BW27" s="39">
        <v>0</v>
      </c>
      <c r="BX27" s="23" t="s">
        <v>91</v>
      </c>
      <c r="BY27" s="39">
        <v>0</v>
      </c>
      <c r="BZ27" s="23" t="s">
        <v>92</v>
      </c>
      <c r="CA27" s="39">
        <v>0</v>
      </c>
      <c r="CB27" s="23" t="s">
        <v>93</v>
      </c>
      <c r="CC27" s="39">
        <v>0</v>
      </c>
      <c r="CD27" s="23" t="s">
        <v>94</v>
      </c>
      <c r="CE27" s="39">
        <v>0</v>
      </c>
      <c r="CF27" s="24" t="s">
        <v>95</v>
      </c>
      <c r="CG27" s="39">
        <v>0</v>
      </c>
      <c r="CH27" s="24" t="s">
        <v>96</v>
      </c>
      <c r="CI27" s="13">
        <v>0</v>
      </c>
      <c r="CJ27" s="24" t="s">
        <v>97</v>
      </c>
      <c r="CK27" s="39">
        <v>0</v>
      </c>
      <c r="CL27" s="24" t="s">
        <v>98</v>
      </c>
      <c r="CM27" s="39">
        <v>0</v>
      </c>
      <c r="CN27" s="23" t="s">
        <v>99</v>
      </c>
      <c r="CO27" s="13">
        <v>0</v>
      </c>
      <c r="CP27" s="24" t="s">
        <v>100</v>
      </c>
      <c r="CQ27" s="39">
        <v>0</v>
      </c>
      <c r="CR27" s="24" t="s">
        <v>101</v>
      </c>
      <c r="CS27" s="39">
        <v>0</v>
      </c>
      <c r="CT27" s="24" t="s">
        <v>102</v>
      </c>
      <c r="CU27" s="39">
        <v>0</v>
      </c>
      <c r="CV27" s="24" t="s">
        <v>103</v>
      </c>
      <c r="CW27" s="39">
        <v>0</v>
      </c>
      <c r="CX27" s="24" t="s">
        <v>104</v>
      </c>
      <c r="CY27" s="39">
        <v>0</v>
      </c>
      <c r="CZ27" s="24" t="s">
        <v>105</v>
      </c>
      <c r="DA27" s="39">
        <v>0</v>
      </c>
      <c r="DB27" s="24" t="s">
        <v>106</v>
      </c>
      <c r="DC27" s="39">
        <v>0</v>
      </c>
      <c r="DD27" s="24" t="s">
        <v>107</v>
      </c>
      <c r="DE27" s="39">
        <v>0</v>
      </c>
      <c r="DF27" s="24" t="s">
        <v>108</v>
      </c>
      <c r="DG27" s="39">
        <v>0</v>
      </c>
      <c r="DH27" s="24" t="s">
        <v>109</v>
      </c>
      <c r="DI27" s="39">
        <v>0</v>
      </c>
      <c r="DJ27" s="24" t="s">
        <v>110</v>
      </c>
      <c r="DK27" s="39">
        <v>0</v>
      </c>
      <c r="DL27" s="24" t="s">
        <v>111</v>
      </c>
      <c r="DM27" s="39">
        <v>0</v>
      </c>
      <c r="DN27" s="46">
        <f t="shared" si="2"/>
        <v>8</v>
      </c>
      <c r="DO27" s="25"/>
      <c r="DP27" s="25"/>
      <c r="DQ27" s="25"/>
      <c r="DR27" s="25"/>
      <c r="DS27" s="25"/>
      <c r="DT27" s="25"/>
      <c r="DU27" s="25"/>
      <c r="DV27" s="25"/>
      <c r="DW27" s="25"/>
      <c r="DX27" s="25"/>
      <c r="DY27" s="25"/>
      <c r="DZ27" s="25"/>
      <c r="EA27" s="25"/>
      <c r="EB27" s="25"/>
      <c r="EC27" s="25"/>
      <c r="ED27" s="25"/>
      <c r="EE27" s="25"/>
      <c r="EF27" s="25"/>
      <c r="EG27" s="25"/>
      <c r="EH27" s="25"/>
      <c r="EI27" s="25"/>
      <c r="EJ27" s="25"/>
      <c r="EK27" s="25"/>
      <c r="EL27" s="25"/>
      <c r="EM27" s="25"/>
      <c r="EN27" s="25"/>
      <c r="EO27" s="25"/>
      <c r="EP27" s="25"/>
      <c r="EQ27" s="25"/>
      <c r="ER27" s="25"/>
      <c r="ES27" s="25"/>
      <c r="ET27" s="25"/>
      <c r="EU27" s="25"/>
      <c r="EV27" s="25"/>
      <c r="EW27" s="25"/>
      <c r="EX27" s="25"/>
      <c r="EY27" s="25"/>
      <c r="EZ27" s="25"/>
      <c r="FA27" s="25"/>
      <c r="FB27" s="25"/>
      <c r="FC27" s="25"/>
      <c r="FD27" s="25"/>
      <c r="FE27" s="25"/>
      <c r="FF27" s="25"/>
      <c r="FG27" s="25"/>
      <c r="FH27" s="25"/>
      <c r="FI27" s="25"/>
      <c r="FJ27" s="25"/>
      <c r="FK27" s="25"/>
      <c r="FL27" s="25"/>
      <c r="FM27" s="25"/>
      <c r="FN27" s="25"/>
      <c r="FO27" s="25"/>
      <c r="FP27" s="25"/>
      <c r="FQ27" s="25"/>
      <c r="FR27" s="25"/>
      <c r="FS27" s="25"/>
      <c r="FT27" s="25"/>
      <c r="FU27" s="25"/>
      <c r="FV27" s="25"/>
      <c r="FW27" s="25"/>
      <c r="FX27" s="25"/>
      <c r="FY27" s="25"/>
      <c r="FZ27" s="25"/>
      <c r="GA27" s="25"/>
      <c r="GB27" s="25"/>
      <c r="GC27" s="25"/>
      <c r="GD27" s="25"/>
      <c r="GE27" s="25"/>
      <c r="GF27" s="25"/>
      <c r="GG27" s="25"/>
      <c r="GH27" s="25"/>
      <c r="GI27" s="25"/>
      <c r="GJ27" s="25"/>
      <c r="GK27" s="25"/>
      <c r="GL27" s="25"/>
      <c r="GM27" s="25"/>
    </row>
    <row r="28" spans="1:195" s="26" customFormat="1" ht="18.75" customHeight="1">
      <c r="A28" s="44" t="s">
        <v>112</v>
      </c>
      <c r="B28" s="23">
        <v>61</v>
      </c>
      <c r="C28" s="23">
        <v>52</v>
      </c>
      <c r="D28" s="23">
        <v>118</v>
      </c>
      <c r="E28" s="23">
        <v>91</v>
      </c>
      <c r="F28" s="23">
        <v>83</v>
      </c>
      <c r="G28" s="23">
        <v>174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1</v>
      </c>
      <c r="O28" s="23">
        <v>2</v>
      </c>
      <c r="P28" s="23">
        <v>3</v>
      </c>
      <c r="Q28" s="23">
        <v>35</v>
      </c>
      <c r="R28" s="23">
        <v>32</v>
      </c>
      <c r="S28" s="23">
        <v>67</v>
      </c>
      <c r="T28" s="23">
        <v>52</v>
      </c>
      <c r="U28" s="23">
        <v>43</v>
      </c>
      <c r="V28" s="23">
        <v>95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57</v>
      </c>
      <c r="AG28" s="23">
        <v>40</v>
      </c>
      <c r="AH28" s="23">
        <v>97</v>
      </c>
      <c r="AI28" s="23">
        <v>71</v>
      </c>
      <c r="AJ28" s="23">
        <v>56</v>
      </c>
      <c r="AK28" s="23">
        <v>127</v>
      </c>
      <c r="AL28" s="23">
        <v>0</v>
      </c>
      <c r="AM28" s="23">
        <v>0</v>
      </c>
      <c r="AN28" s="23">
        <v>0</v>
      </c>
      <c r="AO28" s="23">
        <v>0</v>
      </c>
      <c r="AP28" s="23">
        <v>2</v>
      </c>
      <c r="AQ28" s="23">
        <v>2</v>
      </c>
      <c r="AR28" s="23">
        <v>0</v>
      </c>
      <c r="AS28" s="23">
        <v>0</v>
      </c>
      <c r="AT28" s="26">
        <v>0</v>
      </c>
      <c r="AU28" s="23">
        <v>582</v>
      </c>
      <c r="AV28" s="23">
        <v>212</v>
      </c>
      <c r="AW28" s="13">
        <v>0</v>
      </c>
      <c r="AX28" s="24" t="s">
        <v>78</v>
      </c>
      <c r="AY28" s="23">
        <v>2</v>
      </c>
      <c r="AZ28" s="24" t="s">
        <v>79</v>
      </c>
      <c r="BA28" s="23">
        <v>17</v>
      </c>
      <c r="BB28" s="24" t="s">
        <v>80</v>
      </c>
      <c r="BC28" s="24">
        <v>7</v>
      </c>
      <c r="BD28" s="24" t="s">
        <v>81</v>
      </c>
      <c r="BE28" s="24">
        <v>0</v>
      </c>
      <c r="BF28" s="24" t="s">
        <v>82</v>
      </c>
      <c r="BG28" s="24">
        <v>2</v>
      </c>
      <c r="BH28" s="24" t="s">
        <v>83</v>
      </c>
      <c r="BI28" s="24">
        <v>0</v>
      </c>
      <c r="BJ28" s="24" t="s">
        <v>84</v>
      </c>
      <c r="BK28" s="24">
        <v>0</v>
      </c>
      <c r="BL28" s="24" t="s">
        <v>85</v>
      </c>
      <c r="BM28" s="24">
        <v>1</v>
      </c>
      <c r="BN28" s="24" t="s">
        <v>86</v>
      </c>
      <c r="BO28" s="24">
        <v>0</v>
      </c>
      <c r="BP28" s="24" t="s">
        <v>87</v>
      </c>
      <c r="BQ28" s="24">
        <v>2</v>
      </c>
      <c r="BR28" s="24" t="s">
        <v>88</v>
      </c>
      <c r="BS28" s="24">
        <v>0</v>
      </c>
      <c r="BT28" s="24" t="s">
        <v>89</v>
      </c>
      <c r="BU28" s="24">
        <v>0</v>
      </c>
      <c r="BV28" s="24" t="s">
        <v>90</v>
      </c>
      <c r="BW28" s="24">
        <v>1</v>
      </c>
      <c r="BX28" s="23" t="s">
        <v>91</v>
      </c>
      <c r="BY28" s="23">
        <v>1</v>
      </c>
      <c r="BZ28" s="23" t="s">
        <v>92</v>
      </c>
      <c r="CA28" s="39">
        <v>0</v>
      </c>
      <c r="CB28" s="23" t="s">
        <v>93</v>
      </c>
      <c r="CC28" s="23">
        <v>0</v>
      </c>
      <c r="CD28" s="23" t="s">
        <v>94</v>
      </c>
      <c r="CE28" s="23">
        <v>2</v>
      </c>
      <c r="CF28" s="24" t="s">
        <v>95</v>
      </c>
      <c r="CG28" s="23">
        <v>0</v>
      </c>
      <c r="CH28" s="24" t="s">
        <v>96</v>
      </c>
      <c r="CI28" s="23">
        <v>0</v>
      </c>
      <c r="CJ28" s="24" t="s">
        <v>97</v>
      </c>
      <c r="CK28" s="23">
        <v>0</v>
      </c>
      <c r="CL28" s="24" t="s">
        <v>98</v>
      </c>
      <c r="CM28" s="23">
        <v>0</v>
      </c>
      <c r="CN28" s="23" t="s">
        <v>99</v>
      </c>
      <c r="CO28" s="23">
        <v>0</v>
      </c>
      <c r="CP28" s="24" t="s">
        <v>100</v>
      </c>
      <c r="CQ28" s="24">
        <v>0</v>
      </c>
      <c r="CR28" s="24" t="s">
        <v>101</v>
      </c>
      <c r="CS28" s="24">
        <v>0</v>
      </c>
      <c r="CT28" s="24" t="s">
        <v>102</v>
      </c>
      <c r="CU28" s="24">
        <v>0</v>
      </c>
      <c r="CV28" s="24" t="s">
        <v>103</v>
      </c>
      <c r="CW28" s="24">
        <v>0</v>
      </c>
      <c r="CX28" s="24" t="s">
        <v>104</v>
      </c>
      <c r="CY28" s="24">
        <v>0</v>
      </c>
      <c r="CZ28" s="24" t="s">
        <v>105</v>
      </c>
      <c r="DA28" s="24">
        <v>0</v>
      </c>
      <c r="DB28" s="24" t="s">
        <v>106</v>
      </c>
      <c r="DC28" s="24">
        <v>0</v>
      </c>
      <c r="DD28" s="24" t="s">
        <v>107</v>
      </c>
      <c r="DE28" s="24">
        <v>0</v>
      </c>
      <c r="DF28" s="24" t="s">
        <v>108</v>
      </c>
      <c r="DG28" s="24">
        <v>0</v>
      </c>
      <c r="DH28" s="24" t="s">
        <v>109</v>
      </c>
      <c r="DI28" s="24">
        <v>0</v>
      </c>
      <c r="DJ28" s="24" t="s">
        <v>110</v>
      </c>
      <c r="DK28" s="24">
        <v>0</v>
      </c>
      <c r="DL28" s="24" t="s">
        <v>111</v>
      </c>
      <c r="DM28" s="39">
        <v>0</v>
      </c>
      <c r="DN28" s="46">
        <f t="shared" si="2"/>
        <v>35</v>
      </c>
      <c r="DO28" s="25"/>
      <c r="DP28" s="25"/>
      <c r="DQ28" s="25"/>
      <c r="DR28" s="25"/>
      <c r="DS28" s="25"/>
      <c r="DT28" s="25"/>
      <c r="DU28" s="25"/>
      <c r="DV28" s="25"/>
      <c r="DW28" s="25"/>
      <c r="DX28" s="25"/>
      <c r="DY28" s="25"/>
      <c r="DZ28" s="25"/>
      <c r="EA28" s="25"/>
      <c r="EB28" s="25"/>
      <c r="EC28" s="25"/>
      <c r="ED28" s="25"/>
      <c r="EE28" s="25"/>
      <c r="EF28" s="25"/>
      <c r="EG28" s="25"/>
      <c r="EH28" s="25"/>
      <c r="EI28" s="25"/>
      <c r="EJ28" s="25"/>
      <c r="EK28" s="25"/>
      <c r="EL28" s="25"/>
      <c r="EM28" s="25"/>
      <c r="EN28" s="25"/>
      <c r="EO28" s="25"/>
      <c r="EP28" s="25"/>
      <c r="EQ28" s="25"/>
      <c r="ER28" s="25"/>
      <c r="ES28" s="25"/>
      <c r="ET28" s="25"/>
      <c r="EU28" s="25"/>
      <c r="EV28" s="25"/>
      <c r="EW28" s="25"/>
      <c r="EX28" s="25"/>
      <c r="EY28" s="25"/>
      <c r="EZ28" s="25"/>
      <c r="FA28" s="25"/>
      <c r="FB28" s="25"/>
      <c r="FC28" s="25"/>
      <c r="FD28" s="25"/>
      <c r="FE28" s="25"/>
      <c r="FF28" s="25"/>
      <c r="FG28" s="25"/>
      <c r="FH28" s="25"/>
      <c r="FI28" s="25"/>
      <c r="FJ28" s="25"/>
      <c r="FK28" s="25"/>
      <c r="FL28" s="25"/>
      <c r="FM28" s="25"/>
      <c r="FN28" s="25"/>
      <c r="FO28" s="25"/>
      <c r="FP28" s="25"/>
      <c r="FQ28" s="25"/>
      <c r="FR28" s="25"/>
      <c r="FS28" s="25"/>
      <c r="FT28" s="25"/>
      <c r="FU28" s="25"/>
      <c r="FV28" s="25"/>
      <c r="FW28" s="25"/>
      <c r="FX28" s="25"/>
      <c r="FY28" s="25"/>
      <c r="FZ28" s="25"/>
      <c r="GA28" s="25"/>
      <c r="GB28" s="25"/>
      <c r="GC28" s="25"/>
      <c r="GD28" s="25"/>
      <c r="GE28" s="25"/>
      <c r="GF28" s="25"/>
      <c r="GG28" s="25"/>
      <c r="GH28" s="25"/>
      <c r="GI28" s="25"/>
      <c r="GJ28" s="25"/>
      <c r="GK28" s="25"/>
      <c r="GL28" s="25"/>
      <c r="GM28" s="25"/>
    </row>
    <row r="29" spans="1:195" s="26" customFormat="1" ht="18.75" customHeight="1">
      <c r="A29" s="55" t="s">
        <v>122</v>
      </c>
      <c r="B29" s="49">
        <f>SUM(B22:B28)</f>
        <v>243</v>
      </c>
      <c r="C29" s="49">
        <f t="shared" ref="C29:BN29" si="3">SUM(C22:C28)</f>
        <v>238</v>
      </c>
      <c r="D29" s="49">
        <f t="shared" si="3"/>
        <v>486</v>
      </c>
      <c r="E29" s="49">
        <f t="shared" si="3"/>
        <v>962</v>
      </c>
      <c r="F29" s="49">
        <f t="shared" si="3"/>
        <v>787</v>
      </c>
      <c r="G29" s="49">
        <f t="shared" si="3"/>
        <v>1753</v>
      </c>
      <c r="H29" s="49">
        <f t="shared" si="3"/>
        <v>3</v>
      </c>
      <c r="I29" s="49">
        <f t="shared" si="3"/>
        <v>0</v>
      </c>
      <c r="J29" s="49">
        <f t="shared" si="3"/>
        <v>3</v>
      </c>
      <c r="K29" s="49">
        <f t="shared" si="3"/>
        <v>0</v>
      </c>
      <c r="L29" s="49">
        <f t="shared" si="3"/>
        <v>0</v>
      </c>
      <c r="M29" s="49">
        <f t="shared" si="3"/>
        <v>0</v>
      </c>
      <c r="N29" s="49">
        <f t="shared" si="3"/>
        <v>3</v>
      </c>
      <c r="O29" s="49">
        <f t="shared" si="3"/>
        <v>3</v>
      </c>
      <c r="P29" s="49">
        <f t="shared" si="3"/>
        <v>6</v>
      </c>
      <c r="Q29" s="49">
        <f t="shared" si="3"/>
        <v>188</v>
      </c>
      <c r="R29" s="49">
        <f t="shared" si="3"/>
        <v>153</v>
      </c>
      <c r="S29" s="49">
        <f t="shared" si="3"/>
        <v>341</v>
      </c>
      <c r="T29" s="49">
        <f t="shared" si="3"/>
        <v>531</v>
      </c>
      <c r="U29" s="49">
        <f t="shared" si="3"/>
        <v>428</v>
      </c>
      <c r="V29" s="49">
        <f t="shared" si="3"/>
        <v>959</v>
      </c>
      <c r="W29" s="49">
        <f t="shared" si="3"/>
        <v>1</v>
      </c>
      <c r="X29" s="49">
        <f t="shared" si="3"/>
        <v>0</v>
      </c>
      <c r="Y29" s="49">
        <f t="shared" si="3"/>
        <v>1</v>
      </c>
      <c r="Z29" s="49">
        <f t="shared" si="3"/>
        <v>0</v>
      </c>
      <c r="AA29" s="49">
        <f t="shared" si="3"/>
        <v>0</v>
      </c>
      <c r="AB29" s="49">
        <f t="shared" si="3"/>
        <v>0</v>
      </c>
      <c r="AC29" s="49">
        <f t="shared" si="3"/>
        <v>0</v>
      </c>
      <c r="AD29" s="49">
        <f t="shared" si="3"/>
        <v>0</v>
      </c>
      <c r="AE29" s="49">
        <f t="shared" si="3"/>
        <v>0</v>
      </c>
      <c r="AF29" s="49">
        <f t="shared" si="3"/>
        <v>320</v>
      </c>
      <c r="AG29" s="49">
        <f t="shared" si="3"/>
        <v>289</v>
      </c>
      <c r="AH29" s="49">
        <f t="shared" si="3"/>
        <v>608</v>
      </c>
      <c r="AI29" s="49">
        <f t="shared" si="3"/>
        <v>690</v>
      </c>
      <c r="AJ29" s="49">
        <f t="shared" si="3"/>
        <v>513</v>
      </c>
      <c r="AK29" s="49">
        <f t="shared" si="3"/>
        <v>1203</v>
      </c>
      <c r="AL29" s="49">
        <f t="shared" si="3"/>
        <v>1</v>
      </c>
      <c r="AM29" s="49">
        <f t="shared" si="3"/>
        <v>1</v>
      </c>
      <c r="AN29" s="49">
        <f t="shared" si="3"/>
        <v>2</v>
      </c>
      <c r="AO29" s="49">
        <f t="shared" si="3"/>
        <v>2</v>
      </c>
      <c r="AP29" s="49">
        <f t="shared" si="3"/>
        <v>5</v>
      </c>
      <c r="AQ29" s="49">
        <f t="shared" si="3"/>
        <v>7</v>
      </c>
      <c r="AR29" s="49">
        <f t="shared" si="3"/>
        <v>1</v>
      </c>
      <c r="AS29" s="49">
        <f t="shared" si="3"/>
        <v>0</v>
      </c>
      <c r="AT29" s="49">
        <f t="shared" si="3"/>
        <v>1</v>
      </c>
      <c r="AU29" s="49">
        <f t="shared" si="3"/>
        <v>4857</v>
      </c>
      <c r="AV29" s="49">
        <f t="shared" si="3"/>
        <v>1727</v>
      </c>
      <c r="AW29" s="49">
        <f t="shared" si="3"/>
        <v>6</v>
      </c>
      <c r="AX29" s="49">
        <f t="shared" si="3"/>
        <v>0</v>
      </c>
      <c r="AY29" s="49">
        <f t="shared" si="3"/>
        <v>8</v>
      </c>
      <c r="AZ29" s="49">
        <f t="shared" si="3"/>
        <v>0</v>
      </c>
      <c r="BA29" s="49">
        <f t="shared" si="3"/>
        <v>44</v>
      </c>
      <c r="BB29" s="49">
        <f t="shared" si="3"/>
        <v>0</v>
      </c>
      <c r="BC29" s="49">
        <f t="shared" si="3"/>
        <v>12</v>
      </c>
      <c r="BD29" s="49">
        <f t="shared" si="3"/>
        <v>0</v>
      </c>
      <c r="BE29" s="49">
        <f t="shared" si="3"/>
        <v>0</v>
      </c>
      <c r="BF29" s="49">
        <f t="shared" si="3"/>
        <v>0</v>
      </c>
      <c r="BG29" s="49">
        <f t="shared" si="3"/>
        <v>3</v>
      </c>
      <c r="BH29" s="49">
        <f t="shared" si="3"/>
        <v>0</v>
      </c>
      <c r="BI29" s="49">
        <f t="shared" si="3"/>
        <v>0</v>
      </c>
      <c r="BJ29" s="49">
        <f t="shared" si="3"/>
        <v>0</v>
      </c>
      <c r="BK29" s="49">
        <f t="shared" si="3"/>
        <v>0</v>
      </c>
      <c r="BL29" s="49">
        <f t="shared" si="3"/>
        <v>0</v>
      </c>
      <c r="BM29" s="49">
        <f t="shared" si="3"/>
        <v>1</v>
      </c>
      <c r="BN29" s="49">
        <f t="shared" si="3"/>
        <v>0</v>
      </c>
      <c r="BO29" s="49">
        <f t="shared" ref="BO29:DN29" si="4">SUM(BO22:BO28)</f>
        <v>1</v>
      </c>
      <c r="BP29" s="49">
        <f t="shared" si="4"/>
        <v>0</v>
      </c>
      <c r="BQ29" s="49">
        <f t="shared" si="4"/>
        <v>5</v>
      </c>
      <c r="BR29" s="49">
        <f t="shared" si="4"/>
        <v>0</v>
      </c>
      <c r="BS29" s="49">
        <f t="shared" si="4"/>
        <v>0</v>
      </c>
      <c r="BT29" s="49">
        <f t="shared" si="4"/>
        <v>0</v>
      </c>
      <c r="BU29" s="49">
        <f t="shared" si="4"/>
        <v>0</v>
      </c>
      <c r="BV29" s="49">
        <f t="shared" si="4"/>
        <v>0</v>
      </c>
      <c r="BW29" s="49">
        <f t="shared" si="4"/>
        <v>3</v>
      </c>
      <c r="BX29" s="49">
        <f t="shared" si="4"/>
        <v>0</v>
      </c>
      <c r="BY29" s="49">
        <f t="shared" si="4"/>
        <v>4</v>
      </c>
      <c r="BZ29" s="49">
        <f t="shared" si="4"/>
        <v>0</v>
      </c>
      <c r="CA29" s="49">
        <f t="shared" si="4"/>
        <v>0</v>
      </c>
      <c r="CB29" s="49">
        <f t="shared" si="4"/>
        <v>0</v>
      </c>
      <c r="CC29" s="49">
        <f t="shared" si="4"/>
        <v>0</v>
      </c>
      <c r="CD29" s="49">
        <f t="shared" si="4"/>
        <v>0</v>
      </c>
      <c r="CE29" s="49">
        <f t="shared" si="4"/>
        <v>2</v>
      </c>
      <c r="CF29" s="49">
        <f t="shared" si="4"/>
        <v>0</v>
      </c>
      <c r="CG29" s="49">
        <f t="shared" si="4"/>
        <v>1</v>
      </c>
      <c r="CH29" s="49">
        <f t="shared" si="4"/>
        <v>0</v>
      </c>
      <c r="CI29" s="49">
        <f t="shared" si="4"/>
        <v>4</v>
      </c>
      <c r="CJ29" s="49">
        <f t="shared" si="4"/>
        <v>0</v>
      </c>
      <c r="CK29" s="49">
        <f t="shared" si="4"/>
        <v>0</v>
      </c>
      <c r="CL29" s="49">
        <f t="shared" si="4"/>
        <v>0</v>
      </c>
      <c r="CM29" s="49">
        <f t="shared" si="4"/>
        <v>0</v>
      </c>
      <c r="CN29" s="49">
        <f t="shared" si="4"/>
        <v>0</v>
      </c>
      <c r="CO29" s="49">
        <f t="shared" si="4"/>
        <v>1</v>
      </c>
      <c r="CP29" s="49">
        <f t="shared" si="4"/>
        <v>0</v>
      </c>
      <c r="CQ29" s="49">
        <f t="shared" si="4"/>
        <v>0</v>
      </c>
      <c r="CR29" s="49">
        <f t="shared" si="4"/>
        <v>0</v>
      </c>
      <c r="CS29" s="49">
        <f t="shared" si="4"/>
        <v>0</v>
      </c>
      <c r="CT29" s="49">
        <f t="shared" si="4"/>
        <v>0</v>
      </c>
      <c r="CU29" s="49">
        <f t="shared" si="4"/>
        <v>0</v>
      </c>
      <c r="CV29" s="49">
        <f t="shared" si="4"/>
        <v>0</v>
      </c>
      <c r="CW29" s="49">
        <f t="shared" si="4"/>
        <v>0</v>
      </c>
      <c r="CX29" s="49">
        <f t="shared" si="4"/>
        <v>0</v>
      </c>
      <c r="CY29" s="49">
        <f t="shared" si="4"/>
        <v>0</v>
      </c>
      <c r="CZ29" s="49">
        <f t="shared" si="4"/>
        <v>0</v>
      </c>
      <c r="DA29" s="49">
        <f t="shared" si="4"/>
        <v>3</v>
      </c>
      <c r="DB29" s="49">
        <f t="shared" si="4"/>
        <v>0</v>
      </c>
      <c r="DC29" s="49">
        <f t="shared" si="4"/>
        <v>0</v>
      </c>
      <c r="DD29" s="49">
        <f t="shared" si="4"/>
        <v>0</v>
      </c>
      <c r="DE29" s="49">
        <f t="shared" si="4"/>
        <v>0</v>
      </c>
      <c r="DF29" s="49">
        <f t="shared" si="4"/>
        <v>0</v>
      </c>
      <c r="DG29" s="49">
        <f t="shared" si="4"/>
        <v>0</v>
      </c>
      <c r="DH29" s="49">
        <f t="shared" si="4"/>
        <v>0</v>
      </c>
      <c r="DI29" s="49">
        <f t="shared" si="4"/>
        <v>0</v>
      </c>
      <c r="DJ29" s="49">
        <f t="shared" si="4"/>
        <v>0</v>
      </c>
      <c r="DK29" s="49">
        <f t="shared" si="4"/>
        <v>0</v>
      </c>
      <c r="DL29" s="49">
        <f t="shared" si="4"/>
        <v>0</v>
      </c>
      <c r="DM29" s="49">
        <f t="shared" si="4"/>
        <v>0</v>
      </c>
      <c r="DN29" s="49">
        <f t="shared" si="4"/>
        <v>92</v>
      </c>
      <c r="DO29" s="25"/>
      <c r="DP29" s="25"/>
      <c r="DQ29" s="25"/>
      <c r="DR29" s="25"/>
      <c r="DS29" s="25"/>
      <c r="DT29" s="25"/>
      <c r="DU29" s="25"/>
      <c r="DV29" s="25"/>
      <c r="DW29" s="25"/>
      <c r="DX29" s="25"/>
      <c r="DY29" s="25"/>
      <c r="DZ29" s="25"/>
      <c r="EA29" s="25"/>
      <c r="EB29" s="25"/>
      <c r="EC29" s="25"/>
      <c r="ED29" s="25"/>
      <c r="EE29" s="25"/>
      <c r="EF29" s="25"/>
      <c r="EG29" s="25"/>
      <c r="EH29" s="25"/>
      <c r="EI29" s="25"/>
      <c r="EJ29" s="25"/>
      <c r="EK29" s="25"/>
      <c r="EL29" s="25"/>
      <c r="EM29" s="25"/>
      <c r="EN29" s="25"/>
      <c r="EO29" s="25"/>
      <c r="EP29" s="25"/>
      <c r="EQ29" s="25"/>
      <c r="ER29" s="25"/>
      <c r="ES29" s="25"/>
      <c r="ET29" s="25"/>
      <c r="EU29" s="25"/>
      <c r="EV29" s="25"/>
      <c r="EW29" s="25"/>
      <c r="EX29" s="25"/>
      <c r="EY29" s="25"/>
      <c r="EZ29" s="25"/>
      <c r="FA29" s="25"/>
      <c r="FB29" s="25"/>
      <c r="FC29" s="25"/>
      <c r="FD29" s="25"/>
      <c r="FE29" s="25"/>
      <c r="FF29" s="25"/>
      <c r="FG29" s="25"/>
      <c r="FH29" s="25"/>
      <c r="FI29" s="25"/>
      <c r="FJ29" s="25"/>
      <c r="FK29" s="25"/>
      <c r="FL29" s="25"/>
      <c r="FM29" s="25"/>
      <c r="FN29" s="25"/>
      <c r="FO29" s="25"/>
      <c r="FP29" s="25"/>
      <c r="FQ29" s="25"/>
      <c r="FR29" s="25"/>
      <c r="FS29" s="25"/>
      <c r="FT29" s="25"/>
      <c r="FU29" s="25"/>
      <c r="FV29" s="25"/>
      <c r="FW29" s="25"/>
      <c r="FX29" s="25"/>
      <c r="FY29" s="25"/>
      <c r="FZ29" s="25"/>
      <c r="GA29" s="25"/>
      <c r="GB29" s="25"/>
      <c r="GC29" s="25"/>
      <c r="GD29" s="25"/>
      <c r="GE29" s="25"/>
      <c r="GF29" s="25"/>
      <c r="GG29" s="25"/>
      <c r="GH29" s="25"/>
      <c r="GI29" s="25"/>
      <c r="GJ29" s="25"/>
      <c r="GK29" s="25"/>
      <c r="GL29" s="25"/>
      <c r="GM29" s="25"/>
    </row>
    <row r="30" spans="1:195" s="26" customFormat="1" ht="18.75" customHeight="1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3"/>
      <c r="BY30" s="23"/>
      <c r="BZ30" s="23"/>
      <c r="CA30" s="23"/>
      <c r="CB30" s="23"/>
      <c r="CC30" s="23"/>
      <c r="CD30" s="23"/>
      <c r="CE30" s="23"/>
      <c r="CF30" s="24"/>
      <c r="CG30" s="23"/>
      <c r="CH30" s="24"/>
      <c r="CI30" s="23"/>
      <c r="CJ30" s="24"/>
      <c r="CK30" s="23"/>
      <c r="CL30" s="24"/>
      <c r="CM30" s="23"/>
      <c r="CN30" s="23"/>
      <c r="CO30" s="23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  <c r="DA30" s="24"/>
      <c r="DB30" s="24"/>
      <c r="DC30" s="24"/>
      <c r="DD30" s="24"/>
      <c r="DE30" s="24"/>
      <c r="DF30" s="24"/>
      <c r="DG30" s="24"/>
      <c r="DH30" s="24"/>
      <c r="DI30" s="24"/>
      <c r="DJ30" s="24"/>
      <c r="DK30" s="24"/>
      <c r="DL30" s="24"/>
      <c r="DM30" s="24"/>
      <c r="DN30" s="23"/>
      <c r="DO30" s="25"/>
      <c r="DP30" s="25"/>
      <c r="DQ30" s="25"/>
      <c r="DR30" s="25"/>
      <c r="DS30" s="25"/>
      <c r="DT30" s="25"/>
      <c r="DU30" s="25"/>
      <c r="DV30" s="25"/>
      <c r="DW30" s="25"/>
      <c r="DX30" s="25"/>
      <c r="DY30" s="25"/>
      <c r="DZ30" s="25"/>
      <c r="EA30" s="25"/>
      <c r="EB30" s="25"/>
      <c r="EC30" s="25"/>
      <c r="ED30" s="25"/>
      <c r="EE30" s="25"/>
      <c r="EF30" s="25"/>
      <c r="EG30" s="25"/>
      <c r="EH30" s="25"/>
      <c r="EI30" s="25"/>
      <c r="EJ30" s="25"/>
      <c r="EK30" s="25"/>
      <c r="EL30" s="25"/>
      <c r="EM30" s="25"/>
      <c r="EN30" s="25"/>
      <c r="EO30" s="25"/>
      <c r="EP30" s="25"/>
      <c r="EQ30" s="25"/>
      <c r="ER30" s="25"/>
      <c r="ES30" s="25"/>
      <c r="ET30" s="25"/>
      <c r="EU30" s="25"/>
      <c r="EV30" s="25"/>
      <c r="EW30" s="25"/>
      <c r="EX30" s="25"/>
      <c r="EY30" s="25"/>
      <c r="EZ30" s="25"/>
      <c r="FA30" s="25"/>
      <c r="FB30" s="25"/>
      <c r="FC30" s="25"/>
      <c r="FD30" s="25"/>
      <c r="FE30" s="25"/>
      <c r="FF30" s="25"/>
      <c r="FG30" s="25"/>
      <c r="FH30" s="25"/>
      <c r="FI30" s="25"/>
      <c r="FJ30" s="25"/>
      <c r="FK30" s="25"/>
      <c r="FL30" s="25"/>
      <c r="FM30" s="25"/>
      <c r="FN30" s="25"/>
      <c r="FO30" s="25"/>
      <c r="FP30" s="25"/>
      <c r="FQ30" s="25"/>
      <c r="FR30" s="25"/>
      <c r="FS30" s="25"/>
      <c r="FT30" s="25"/>
      <c r="FU30" s="25"/>
      <c r="FV30" s="25"/>
      <c r="FW30" s="25"/>
      <c r="FX30" s="25"/>
      <c r="FY30" s="25"/>
      <c r="FZ30" s="25"/>
      <c r="GA30" s="25"/>
      <c r="GB30" s="25"/>
      <c r="GC30" s="25"/>
      <c r="GD30" s="25"/>
      <c r="GE30" s="25"/>
      <c r="GF30" s="25"/>
      <c r="GG30" s="25"/>
      <c r="GH30" s="25"/>
      <c r="GI30" s="25"/>
      <c r="GJ30" s="25"/>
      <c r="GK30" s="25"/>
      <c r="GL30" s="25"/>
      <c r="GM30" s="25"/>
    </row>
    <row r="32" spans="1:195">
      <c r="AU32" s="12">
        <f>AU28+AV28+AW28+4</f>
        <v>798</v>
      </c>
      <c r="AX32" s="12">
        <f>SUM(AY26,BC26,BO26,BQ26,CI26,CO26)</f>
        <v>10</v>
      </c>
    </row>
    <row r="39" spans="45:45">
      <c r="AS39" s="12">
        <f>AY28+BA28+BC28+BG28+BM28+BQ28+BW28+BY28+CE28+DC28</f>
        <v>35</v>
      </c>
    </row>
  </sheetData>
  <mergeCells count="62">
    <mergeCell ref="B1:F1"/>
    <mergeCell ref="B2:BK2"/>
    <mergeCell ref="A3:A5"/>
    <mergeCell ref="B3:C4"/>
    <mergeCell ref="D3:D5"/>
    <mergeCell ref="E3:G4"/>
    <mergeCell ref="H3:V3"/>
    <mergeCell ref="W3:AH3"/>
    <mergeCell ref="AI3:AT3"/>
    <mergeCell ref="AU3:BB3"/>
    <mergeCell ref="BC3:BK3"/>
    <mergeCell ref="H4:J4"/>
    <mergeCell ref="K4:M4"/>
    <mergeCell ref="N4:P4"/>
    <mergeCell ref="Q4:S4"/>
    <mergeCell ref="T4:V4"/>
    <mergeCell ref="W4:Y4"/>
    <mergeCell ref="Z4:AB4"/>
    <mergeCell ref="AC4:AE4"/>
    <mergeCell ref="AF4:AH4"/>
    <mergeCell ref="BI4:BK4"/>
    <mergeCell ref="AI4:AK4"/>
    <mergeCell ref="AL4:AN4"/>
    <mergeCell ref="AO4:AQ4"/>
    <mergeCell ref="AR4:AT4"/>
    <mergeCell ref="AU4:AV4"/>
    <mergeCell ref="AW4:AX4"/>
    <mergeCell ref="AY4:AZ4"/>
    <mergeCell ref="BA4:BB4"/>
    <mergeCell ref="BC4:BD4"/>
    <mergeCell ref="BE4:BF4"/>
    <mergeCell ref="BG4:BH4"/>
    <mergeCell ref="B17:P17"/>
    <mergeCell ref="Q17:AE17"/>
    <mergeCell ref="AF17:AT17"/>
    <mergeCell ref="AU17:BE17"/>
    <mergeCell ref="A18:A20"/>
    <mergeCell ref="B18:J18"/>
    <mergeCell ref="K18:P18"/>
    <mergeCell ref="Q18:Y18"/>
    <mergeCell ref="Z18:AE18"/>
    <mergeCell ref="AF18:AN18"/>
    <mergeCell ref="B19:D19"/>
    <mergeCell ref="E19:G19"/>
    <mergeCell ref="H19:J19"/>
    <mergeCell ref="K19:M19"/>
    <mergeCell ref="N19:P19"/>
    <mergeCell ref="AO18:AT18"/>
    <mergeCell ref="AU18:AU20"/>
    <mergeCell ref="AV18:AV20"/>
    <mergeCell ref="AW18:AW20"/>
    <mergeCell ref="AX18:BE18"/>
    <mergeCell ref="AI19:AK19"/>
    <mergeCell ref="AL19:AN19"/>
    <mergeCell ref="AO19:AQ19"/>
    <mergeCell ref="AR19:AT19"/>
    <mergeCell ref="AF19:AH19"/>
    <mergeCell ref="Q19:S19"/>
    <mergeCell ref="T19:V19"/>
    <mergeCell ref="W19:Y19"/>
    <mergeCell ref="Z19:AB19"/>
    <mergeCell ref="AC19:AE19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BR13"/>
  <sheetViews>
    <sheetView workbookViewId="0">
      <selection activeCell="BQ5" sqref="BQ5:BQ13"/>
    </sheetView>
  </sheetViews>
  <sheetFormatPr defaultRowHeight="15"/>
  <cols>
    <col min="1" max="1" width="9.140625" style="71"/>
    <col min="2" max="69" width="2" style="72" customWidth="1"/>
    <col min="70" max="70" width="3.85546875" style="72" customWidth="1"/>
    <col min="71" max="16384" width="9.140625" style="71"/>
  </cols>
  <sheetData>
    <row r="1" spans="2:70" ht="21.75" customHeight="1">
      <c r="B1" s="100" t="s">
        <v>36</v>
      </c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101"/>
      <c r="AK1" s="101"/>
      <c r="AL1" s="101"/>
      <c r="AM1" s="101"/>
      <c r="AN1" s="101"/>
      <c r="AO1" s="101"/>
      <c r="AP1" s="101"/>
      <c r="AQ1" s="101"/>
      <c r="AR1" s="101"/>
      <c r="AS1" s="101"/>
      <c r="AT1" s="101"/>
      <c r="AU1" s="101"/>
      <c r="AV1" s="101"/>
      <c r="AW1" s="101"/>
      <c r="AX1" s="101"/>
      <c r="AY1" s="101"/>
      <c r="AZ1" s="101"/>
      <c r="BA1" s="101"/>
      <c r="BB1" s="101"/>
      <c r="BC1" s="101"/>
      <c r="BD1" s="101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1"/>
      <c r="BP1" s="101"/>
      <c r="BQ1" s="101"/>
      <c r="BR1" s="102"/>
    </row>
    <row r="2" spans="2:70">
      <c r="B2" s="74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  <c r="BM2" s="70"/>
      <c r="BN2" s="70"/>
      <c r="BO2" s="70"/>
      <c r="BP2" s="70"/>
      <c r="BQ2" s="70"/>
      <c r="BR2" s="70"/>
    </row>
    <row r="3" spans="2:70" s="72" customFormat="1" ht="74.25" customHeight="1">
      <c r="B3" s="77" t="s">
        <v>42</v>
      </c>
      <c r="C3" s="78" t="s">
        <v>43</v>
      </c>
      <c r="D3" s="77" t="s">
        <v>44</v>
      </c>
      <c r="E3" s="78" t="s">
        <v>43</v>
      </c>
      <c r="F3" s="77" t="s">
        <v>45</v>
      </c>
      <c r="G3" s="78" t="s">
        <v>43</v>
      </c>
      <c r="H3" s="77" t="s">
        <v>46</v>
      </c>
      <c r="I3" s="78" t="s">
        <v>43</v>
      </c>
      <c r="J3" s="77" t="s">
        <v>47</v>
      </c>
      <c r="K3" s="78" t="s">
        <v>43</v>
      </c>
      <c r="L3" s="77" t="s">
        <v>48</v>
      </c>
      <c r="M3" s="78" t="s">
        <v>43</v>
      </c>
      <c r="N3" s="77" t="s">
        <v>49</v>
      </c>
      <c r="O3" s="78" t="s">
        <v>43</v>
      </c>
      <c r="P3" s="77" t="s">
        <v>50</v>
      </c>
      <c r="Q3" s="78" t="s">
        <v>43</v>
      </c>
      <c r="R3" s="77" t="s">
        <v>51</v>
      </c>
      <c r="S3" s="78" t="s">
        <v>43</v>
      </c>
      <c r="T3" s="77" t="s">
        <v>52</v>
      </c>
      <c r="U3" s="78" t="s">
        <v>43</v>
      </c>
      <c r="V3" s="77" t="s">
        <v>53</v>
      </c>
      <c r="W3" s="78" t="s">
        <v>43</v>
      </c>
      <c r="X3" s="77" t="s">
        <v>54</v>
      </c>
      <c r="Y3" s="78" t="s">
        <v>43</v>
      </c>
      <c r="Z3" s="77" t="s">
        <v>55</v>
      </c>
      <c r="AA3" s="78" t="s">
        <v>43</v>
      </c>
      <c r="AB3" s="77" t="s">
        <v>56</v>
      </c>
      <c r="AC3" s="78" t="s">
        <v>43</v>
      </c>
      <c r="AD3" s="77" t="s">
        <v>57</v>
      </c>
      <c r="AE3" s="78" t="s">
        <v>43</v>
      </c>
      <c r="AF3" s="77" t="s">
        <v>58</v>
      </c>
      <c r="AG3" s="78" t="s">
        <v>43</v>
      </c>
      <c r="AH3" s="77" t="s">
        <v>59</v>
      </c>
      <c r="AI3" s="78" t="s">
        <v>43</v>
      </c>
      <c r="AJ3" s="77" t="s">
        <v>60</v>
      </c>
      <c r="AK3" s="78" t="s">
        <v>43</v>
      </c>
      <c r="AL3" s="77" t="s">
        <v>61</v>
      </c>
      <c r="AM3" s="78" t="s">
        <v>43</v>
      </c>
      <c r="AN3" s="77" t="s">
        <v>62</v>
      </c>
      <c r="AO3" s="78" t="s">
        <v>43</v>
      </c>
      <c r="AP3" s="77" t="s">
        <v>63</v>
      </c>
      <c r="AQ3" s="78" t="s">
        <v>43</v>
      </c>
      <c r="AR3" s="77" t="s">
        <v>64</v>
      </c>
      <c r="AS3" s="78" t="s">
        <v>43</v>
      </c>
      <c r="AT3" s="77" t="s">
        <v>65</v>
      </c>
      <c r="AU3" s="78" t="s">
        <v>43</v>
      </c>
      <c r="AV3" s="77" t="s">
        <v>66</v>
      </c>
      <c r="AW3" s="78" t="s">
        <v>43</v>
      </c>
      <c r="AX3" s="77" t="s">
        <v>67</v>
      </c>
      <c r="AY3" s="78" t="s">
        <v>43</v>
      </c>
      <c r="AZ3" s="77" t="s">
        <v>68</v>
      </c>
      <c r="BA3" s="78" t="s">
        <v>43</v>
      </c>
      <c r="BB3" s="77" t="s">
        <v>69</v>
      </c>
      <c r="BC3" s="78" t="s">
        <v>43</v>
      </c>
      <c r="BD3" s="77" t="s">
        <v>70</v>
      </c>
      <c r="BE3" s="78" t="s">
        <v>43</v>
      </c>
      <c r="BF3" s="77" t="s">
        <v>71</v>
      </c>
      <c r="BG3" s="78" t="s">
        <v>43</v>
      </c>
      <c r="BH3" s="77" t="s">
        <v>72</v>
      </c>
      <c r="BI3" s="78" t="s">
        <v>43</v>
      </c>
      <c r="BJ3" s="77" t="s">
        <v>73</v>
      </c>
      <c r="BK3" s="78" t="s">
        <v>43</v>
      </c>
      <c r="BL3" s="77" t="s">
        <v>74</v>
      </c>
      <c r="BM3" s="78" t="s">
        <v>43</v>
      </c>
      <c r="BN3" s="77" t="s">
        <v>75</v>
      </c>
      <c r="BO3" s="78" t="s">
        <v>43</v>
      </c>
      <c r="BP3" s="77" t="s">
        <v>76</v>
      </c>
      <c r="BQ3" s="78" t="s">
        <v>43</v>
      </c>
      <c r="BR3" s="70" t="s">
        <v>77</v>
      </c>
    </row>
    <row r="4" spans="2:70"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75"/>
    </row>
    <row r="5" spans="2:70" ht="54" customHeight="1">
      <c r="B5" s="81" t="s">
        <v>78</v>
      </c>
      <c r="C5" s="66">
        <v>2</v>
      </c>
      <c r="D5" s="81" t="s">
        <v>79</v>
      </c>
      <c r="E5" s="66">
        <v>0</v>
      </c>
      <c r="F5" s="81" t="s">
        <v>80</v>
      </c>
      <c r="G5" s="66">
        <v>0</v>
      </c>
      <c r="H5" s="81" t="s">
        <v>81</v>
      </c>
      <c r="I5" s="66">
        <v>0</v>
      </c>
      <c r="J5" s="81" t="s">
        <v>82</v>
      </c>
      <c r="K5" s="66">
        <v>0</v>
      </c>
      <c r="L5" s="81" t="s">
        <v>83</v>
      </c>
      <c r="M5" s="66">
        <v>0</v>
      </c>
      <c r="N5" s="81" t="s">
        <v>84</v>
      </c>
      <c r="O5" s="66">
        <v>0</v>
      </c>
      <c r="P5" s="81" t="s">
        <v>85</v>
      </c>
      <c r="Q5" s="66">
        <v>0</v>
      </c>
      <c r="R5" s="81" t="s">
        <v>86</v>
      </c>
      <c r="S5" s="66">
        <v>0</v>
      </c>
      <c r="T5" s="81" t="s">
        <v>87</v>
      </c>
      <c r="U5" s="66">
        <v>0</v>
      </c>
      <c r="V5" s="81" t="s">
        <v>88</v>
      </c>
      <c r="W5" s="66">
        <v>0</v>
      </c>
      <c r="X5" s="81" t="s">
        <v>89</v>
      </c>
      <c r="Y5" s="66">
        <v>0</v>
      </c>
      <c r="Z5" s="81" t="s">
        <v>90</v>
      </c>
      <c r="AA5" s="66">
        <v>0</v>
      </c>
      <c r="AB5" s="81" t="s">
        <v>91</v>
      </c>
      <c r="AC5" s="66">
        <v>3</v>
      </c>
      <c r="AD5" s="81" t="s">
        <v>92</v>
      </c>
      <c r="AE5" s="66">
        <v>0</v>
      </c>
      <c r="AF5" s="81" t="s">
        <v>93</v>
      </c>
      <c r="AG5" s="66">
        <v>0</v>
      </c>
      <c r="AH5" s="81" t="s">
        <v>94</v>
      </c>
      <c r="AI5" s="66">
        <v>0</v>
      </c>
      <c r="AJ5" s="81" t="s">
        <v>95</v>
      </c>
      <c r="AK5" s="66">
        <v>0</v>
      </c>
      <c r="AL5" s="81" t="s">
        <v>96</v>
      </c>
      <c r="AM5" s="66">
        <v>0</v>
      </c>
      <c r="AN5" s="81" t="s">
        <v>97</v>
      </c>
      <c r="AO5" s="66">
        <v>0</v>
      </c>
      <c r="AP5" s="81" t="s">
        <v>98</v>
      </c>
      <c r="AQ5" s="66">
        <v>0</v>
      </c>
      <c r="AR5" s="81" t="s">
        <v>99</v>
      </c>
      <c r="AS5" s="66">
        <v>0</v>
      </c>
      <c r="AT5" s="81" t="s">
        <v>100</v>
      </c>
      <c r="AU5" s="66">
        <v>0</v>
      </c>
      <c r="AV5" s="81" t="s">
        <v>101</v>
      </c>
      <c r="AW5" s="66">
        <v>0</v>
      </c>
      <c r="AX5" s="81" t="s">
        <v>102</v>
      </c>
      <c r="AY5" s="66">
        <v>0</v>
      </c>
      <c r="AZ5" s="81" t="s">
        <v>103</v>
      </c>
      <c r="BA5" s="66">
        <v>0</v>
      </c>
      <c r="BB5" s="81" t="s">
        <v>104</v>
      </c>
      <c r="BC5" s="66">
        <v>0</v>
      </c>
      <c r="BD5" s="81" t="s">
        <v>105</v>
      </c>
      <c r="BE5" s="66">
        <v>0</v>
      </c>
      <c r="BF5" s="81" t="s">
        <v>106</v>
      </c>
      <c r="BG5" s="66">
        <v>0</v>
      </c>
      <c r="BH5" s="81" t="s">
        <v>107</v>
      </c>
      <c r="BI5" s="66">
        <v>0</v>
      </c>
      <c r="BJ5" s="81" t="s">
        <v>108</v>
      </c>
      <c r="BK5" s="66">
        <v>0</v>
      </c>
      <c r="BL5" s="81" t="s">
        <v>109</v>
      </c>
      <c r="BM5" s="66">
        <v>0</v>
      </c>
      <c r="BN5" s="81" t="s">
        <v>110</v>
      </c>
      <c r="BO5" s="66">
        <v>0</v>
      </c>
      <c r="BP5" s="81" t="s">
        <v>111</v>
      </c>
      <c r="BQ5" s="66">
        <v>0</v>
      </c>
      <c r="BR5" s="67">
        <v>5</v>
      </c>
    </row>
    <row r="6" spans="2:70" ht="50.25" customHeight="1">
      <c r="B6" s="81" t="s">
        <v>78</v>
      </c>
      <c r="C6" s="66">
        <v>0</v>
      </c>
      <c r="D6" s="81" t="s">
        <v>79</v>
      </c>
      <c r="E6" s="66">
        <v>2</v>
      </c>
      <c r="F6" s="81" t="s">
        <v>80</v>
      </c>
      <c r="G6" s="66">
        <v>2</v>
      </c>
      <c r="H6" s="81" t="s">
        <v>81</v>
      </c>
      <c r="I6" s="66">
        <v>0</v>
      </c>
      <c r="J6" s="81" t="s">
        <v>82</v>
      </c>
      <c r="K6" s="66">
        <v>0</v>
      </c>
      <c r="L6" s="81" t="s">
        <v>83</v>
      </c>
      <c r="M6" s="66">
        <v>0</v>
      </c>
      <c r="N6" s="81" t="s">
        <v>84</v>
      </c>
      <c r="O6" s="66">
        <v>0</v>
      </c>
      <c r="P6" s="81" t="s">
        <v>85</v>
      </c>
      <c r="Q6" s="66">
        <v>0</v>
      </c>
      <c r="R6" s="81" t="s">
        <v>86</v>
      </c>
      <c r="S6" s="66">
        <v>0</v>
      </c>
      <c r="T6" s="81" t="s">
        <v>87</v>
      </c>
      <c r="U6" s="66">
        <v>0</v>
      </c>
      <c r="V6" s="81" t="s">
        <v>88</v>
      </c>
      <c r="W6" s="66">
        <v>0</v>
      </c>
      <c r="X6" s="81" t="s">
        <v>89</v>
      </c>
      <c r="Y6" s="66">
        <v>0</v>
      </c>
      <c r="Z6" s="81" t="s">
        <v>90</v>
      </c>
      <c r="AA6" s="66">
        <v>2</v>
      </c>
      <c r="AB6" s="81" t="s">
        <v>91</v>
      </c>
      <c r="AC6" s="66">
        <v>0</v>
      </c>
      <c r="AD6" s="81" t="s">
        <v>92</v>
      </c>
      <c r="AE6" s="66">
        <v>0</v>
      </c>
      <c r="AF6" s="81" t="s">
        <v>93</v>
      </c>
      <c r="AG6" s="66">
        <v>0</v>
      </c>
      <c r="AH6" s="81" t="s">
        <v>94</v>
      </c>
      <c r="AI6" s="66">
        <v>0</v>
      </c>
      <c r="AJ6" s="81" t="s">
        <v>95</v>
      </c>
      <c r="AK6" s="66">
        <v>1</v>
      </c>
      <c r="AL6" s="81" t="s">
        <v>96</v>
      </c>
      <c r="AM6" s="66">
        <v>0</v>
      </c>
      <c r="AN6" s="81" t="s">
        <v>97</v>
      </c>
      <c r="AO6" s="66">
        <v>0</v>
      </c>
      <c r="AP6" s="81" t="s">
        <v>98</v>
      </c>
      <c r="AQ6" s="66">
        <v>0</v>
      </c>
      <c r="AR6" s="81" t="s">
        <v>99</v>
      </c>
      <c r="AS6" s="66">
        <v>0</v>
      </c>
      <c r="AT6" s="81" t="s">
        <v>100</v>
      </c>
      <c r="AU6" s="66">
        <v>0</v>
      </c>
      <c r="AV6" s="81" t="s">
        <v>101</v>
      </c>
      <c r="AW6" s="66">
        <v>0</v>
      </c>
      <c r="AX6" s="81" t="s">
        <v>102</v>
      </c>
      <c r="AY6" s="66">
        <v>0</v>
      </c>
      <c r="AZ6" s="81" t="s">
        <v>103</v>
      </c>
      <c r="BA6" s="66">
        <v>0</v>
      </c>
      <c r="BB6" s="81" t="s">
        <v>104</v>
      </c>
      <c r="BC6" s="66">
        <v>0</v>
      </c>
      <c r="BD6" s="81" t="s">
        <v>105</v>
      </c>
      <c r="BE6" s="66">
        <v>0</v>
      </c>
      <c r="BF6" s="81" t="s">
        <v>106</v>
      </c>
      <c r="BG6" s="66">
        <v>0</v>
      </c>
      <c r="BH6" s="81" t="s">
        <v>107</v>
      </c>
      <c r="BI6" s="66">
        <v>0</v>
      </c>
      <c r="BJ6" s="81" t="s">
        <v>108</v>
      </c>
      <c r="BK6" s="66">
        <v>0</v>
      </c>
      <c r="BL6" s="81" t="s">
        <v>109</v>
      </c>
      <c r="BM6" s="66">
        <v>0</v>
      </c>
      <c r="BN6" s="81" t="s">
        <v>110</v>
      </c>
      <c r="BO6" s="66">
        <v>0</v>
      </c>
      <c r="BP6" s="81" t="s">
        <v>111</v>
      </c>
      <c r="BQ6" s="66">
        <v>0</v>
      </c>
      <c r="BR6" s="67">
        <v>7</v>
      </c>
    </row>
    <row r="7" spans="2:70" ht="48" customHeight="1">
      <c r="B7" s="81" t="s">
        <v>78</v>
      </c>
      <c r="C7" s="85">
        <v>0</v>
      </c>
      <c r="D7" s="81" t="s">
        <v>79</v>
      </c>
      <c r="E7" s="85">
        <v>0</v>
      </c>
      <c r="F7" s="81" t="s">
        <v>80</v>
      </c>
      <c r="G7" s="85">
        <v>0</v>
      </c>
      <c r="H7" s="81" t="s">
        <v>81</v>
      </c>
      <c r="I7" s="85">
        <v>0</v>
      </c>
      <c r="J7" s="81" t="s">
        <v>82</v>
      </c>
      <c r="K7" s="85">
        <v>0</v>
      </c>
      <c r="L7" s="81" t="s">
        <v>83</v>
      </c>
      <c r="M7" s="85">
        <v>0</v>
      </c>
      <c r="N7" s="81" t="s">
        <v>84</v>
      </c>
      <c r="O7" s="85">
        <v>0</v>
      </c>
      <c r="P7" s="81" t="s">
        <v>85</v>
      </c>
      <c r="Q7" s="85">
        <v>0</v>
      </c>
      <c r="R7" s="81" t="s">
        <v>86</v>
      </c>
      <c r="S7" s="85">
        <v>0</v>
      </c>
      <c r="T7" s="81" t="s">
        <v>87</v>
      </c>
      <c r="U7" s="85">
        <v>0</v>
      </c>
      <c r="V7" s="81" t="s">
        <v>88</v>
      </c>
      <c r="W7" s="85">
        <v>0</v>
      </c>
      <c r="X7" s="81" t="s">
        <v>89</v>
      </c>
      <c r="Y7" s="85">
        <v>0</v>
      </c>
      <c r="Z7" s="81" t="s">
        <v>90</v>
      </c>
      <c r="AA7" s="85">
        <v>0</v>
      </c>
      <c r="AB7" s="81" t="s">
        <v>91</v>
      </c>
      <c r="AC7" s="85">
        <v>0</v>
      </c>
      <c r="AD7" s="81" t="s">
        <v>92</v>
      </c>
      <c r="AE7" s="85">
        <v>0</v>
      </c>
      <c r="AF7" s="81" t="s">
        <v>93</v>
      </c>
      <c r="AG7" s="85">
        <v>0</v>
      </c>
      <c r="AH7" s="81" t="s">
        <v>94</v>
      </c>
      <c r="AI7" s="85">
        <v>0</v>
      </c>
      <c r="AJ7" s="81" t="s">
        <v>95</v>
      </c>
      <c r="AK7" s="85">
        <v>0</v>
      </c>
      <c r="AL7" s="81" t="s">
        <v>96</v>
      </c>
      <c r="AM7" s="85">
        <v>0</v>
      </c>
      <c r="AN7" s="81" t="s">
        <v>97</v>
      </c>
      <c r="AO7" s="85">
        <v>0</v>
      </c>
      <c r="AP7" s="81" t="s">
        <v>98</v>
      </c>
      <c r="AQ7" s="85">
        <v>0</v>
      </c>
      <c r="AR7" s="81" t="s">
        <v>99</v>
      </c>
      <c r="AS7" s="85">
        <v>0</v>
      </c>
      <c r="AT7" s="81" t="s">
        <v>100</v>
      </c>
      <c r="AU7" s="85">
        <v>0</v>
      </c>
      <c r="AV7" s="81" t="s">
        <v>101</v>
      </c>
      <c r="AW7" s="85">
        <v>0</v>
      </c>
      <c r="AX7" s="81" t="s">
        <v>102</v>
      </c>
      <c r="AY7" s="85">
        <v>0</v>
      </c>
      <c r="AZ7" s="81" t="s">
        <v>103</v>
      </c>
      <c r="BA7" s="85">
        <v>0</v>
      </c>
      <c r="BB7" s="81" t="s">
        <v>104</v>
      </c>
      <c r="BC7" s="85">
        <v>0</v>
      </c>
      <c r="BD7" s="81" t="s">
        <v>105</v>
      </c>
      <c r="BE7" s="85">
        <v>0</v>
      </c>
      <c r="BF7" s="81" t="s">
        <v>106</v>
      </c>
      <c r="BG7" s="85">
        <v>0</v>
      </c>
      <c r="BH7" s="81" t="s">
        <v>107</v>
      </c>
      <c r="BI7" s="85">
        <v>0</v>
      </c>
      <c r="BJ7" s="81" t="s">
        <v>108</v>
      </c>
      <c r="BK7" s="85">
        <v>0</v>
      </c>
      <c r="BL7" s="81" t="s">
        <v>109</v>
      </c>
      <c r="BM7" s="85">
        <v>0</v>
      </c>
      <c r="BN7" s="81" t="s">
        <v>110</v>
      </c>
      <c r="BO7" s="85">
        <v>0</v>
      </c>
      <c r="BP7" s="81" t="s">
        <v>111</v>
      </c>
      <c r="BQ7" s="85">
        <v>0</v>
      </c>
      <c r="BR7" s="67">
        <v>0</v>
      </c>
    </row>
    <row r="8" spans="2:70" ht="48.75" customHeight="1">
      <c r="B8" s="82" t="s">
        <v>78</v>
      </c>
      <c r="C8" s="68">
        <v>1</v>
      </c>
      <c r="D8" s="82" t="s">
        <v>79</v>
      </c>
      <c r="E8" s="68">
        <v>18</v>
      </c>
      <c r="F8" s="82" t="s">
        <v>80</v>
      </c>
      <c r="G8" s="68">
        <v>3</v>
      </c>
      <c r="H8" s="82" t="s">
        <v>81</v>
      </c>
      <c r="I8" s="68"/>
      <c r="J8" s="82" t="s">
        <v>82</v>
      </c>
      <c r="K8" s="68">
        <v>1</v>
      </c>
      <c r="L8" s="82" t="s">
        <v>83</v>
      </c>
      <c r="M8" s="68"/>
      <c r="N8" s="82" t="s">
        <v>84</v>
      </c>
      <c r="O8" s="68"/>
      <c r="P8" s="82" t="s">
        <v>85</v>
      </c>
      <c r="Q8" s="68"/>
      <c r="R8" s="82" t="s">
        <v>86</v>
      </c>
      <c r="S8" s="68"/>
      <c r="T8" s="82" t="s">
        <v>87</v>
      </c>
      <c r="U8" s="68">
        <v>1</v>
      </c>
      <c r="V8" s="82" t="s">
        <v>88</v>
      </c>
      <c r="W8" s="68"/>
      <c r="X8" s="83" t="s">
        <v>89</v>
      </c>
      <c r="Y8" s="68"/>
      <c r="Z8" s="82" t="s">
        <v>90</v>
      </c>
      <c r="AA8" s="68"/>
      <c r="AB8" s="84" t="s">
        <v>91</v>
      </c>
      <c r="AC8" s="69"/>
      <c r="AD8" s="84" t="s">
        <v>92</v>
      </c>
      <c r="AE8" s="69"/>
      <c r="AF8" s="84" t="s">
        <v>93</v>
      </c>
      <c r="AG8" s="69"/>
      <c r="AH8" s="84" t="s">
        <v>94</v>
      </c>
      <c r="AI8" s="69"/>
      <c r="AJ8" s="84" t="s">
        <v>95</v>
      </c>
      <c r="AK8" s="69"/>
      <c r="AL8" s="84" t="s">
        <v>96</v>
      </c>
      <c r="AM8" s="69"/>
      <c r="AN8" s="84" t="s">
        <v>97</v>
      </c>
      <c r="AO8" s="69"/>
      <c r="AP8" s="84" t="s">
        <v>98</v>
      </c>
      <c r="AQ8" s="69"/>
      <c r="AR8" s="84" t="s">
        <v>99</v>
      </c>
      <c r="AS8" s="69"/>
      <c r="AT8" s="84" t="s">
        <v>100</v>
      </c>
      <c r="AU8" s="69"/>
      <c r="AV8" s="84" t="s">
        <v>101</v>
      </c>
      <c r="AW8" s="69"/>
      <c r="AX8" s="84" t="s">
        <v>102</v>
      </c>
      <c r="AY8" s="69"/>
      <c r="AZ8" s="84" t="s">
        <v>103</v>
      </c>
      <c r="BA8" s="69"/>
      <c r="BB8" s="84" t="s">
        <v>104</v>
      </c>
      <c r="BC8" s="69"/>
      <c r="BD8" s="84" t="s">
        <v>105</v>
      </c>
      <c r="BE8" s="69"/>
      <c r="BF8" s="84" t="s">
        <v>106</v>
      </c>
      <c r="BG8" s="69"/>
      <c r="BH8" s="84" t="s">
        <v>107</v>
      </c>
      <c r="BI8" s="69"/>
      <c r="BJ8" s="84" t="s">
        <v>108</v>
      </c>
      <c r="BK8" s="69"/>
      <c r="BL8" s="84" t="s">
        <v>109</v>
      </c>
      <c r="BM8" s="69"/>
      <c r="BN8" s="84" t="s">
        <v>110</v>
      </c>
      <c r="BO8" s="69"/>
      <c r="BP8" s="84" t="s">
        <v>111</v>
      </c>
      <c r="BQ8" s="69"/>
      <c r="BR8" s="67">
        <v>24</v>
      </c>
    </row>
    <row r="9" spans="2:70" ht="60.75">
      <c r="B9" s="81" t="s">
        <v>78</v>
      </c>
      <c r="C9" s="66">
        <v>2</v>
      </c>
      <c r="D9" s="81" t="s">
        <v>79</v>
      </c>
      <c r="E9" s="66">
        <v>0</v>
      </c>
      <c r="F9" s="81" t="s">
        <v>80</v>
      </c>
      <c r="G9" s="66">
        <v>0</v>
      </c>
      <c r="H9" s="81" t="s">
        <v>81</v>
      </c>
      <c r="I9" s="66">
        <v>0</v>
      </c>
      <c r="J9" s="81" t="s">
        <v>82</v>
      </c>
      <c r="K9" s="66">
        <v>0</v>
      </c>
      <c r="L9" s="81" t="s">
        <v>83</v>
      </c>
      <c r="M9" s="66">
        <v>0</v>
      </c>
      <c r="N9" s="81" t="s">
        <v>84</v>
      </c>
      <c r="O9" s="85">
        <v>0</v>
      </c>
      <c r="P9" s="81" t="s">
        <v>85</v>
      </c>
      <c r="Q9" s="85">
        <v>0</v>
      </c>
      <c r="R9" s="81" t="s">
        <v>86</v>
      </c>
      <c r="S9" s="66">
        <v>1</v>
      </c>
      <c r="T9" s="81" t="s">
        <v>87</v>
      </c>
      <c r="U9" s="66">
        <v>2</v>
      </c>
      <c r="V9" s="81" t="s">
        <v>88</v>
      </c>
      <c r="W9" s="85">
        <v>0</v>
      </c>
      <c r="X9" s="81" t="s">
        <v>89</v>
      </c>
      <c r="Y9" s="85">
        <v>0</v>
      </c>
      <c r="Z9" s="81" t="s">
        <v>90</v>
      </c>
      <c r="AA9" s="85">
        <v>0</v>
      </c>
      <c r="AB9" s="81" t="s">
        <v>91</v>
      </c>
      <c r="AC9" s="85">
        <v>0</v>
      </c>
      <c r="AD9" s="81" t="s">
        <v>92</v>
      </c>
      <c r="AE9" s="85">
        <v>0</v>
      </c>
      <c r="AF9" s="81" t="s">
        <v>93</v>
      </c>
      <c r="AG9" s="85">
        <v>0</v>
      </c>
      <c r="AH9" s="81" t="s">
        <v>94</v>
      </c>
      <c r="AI9" s="85">
        <v>0</v>
      </c>
      <c r="AJ9" s="81" t="s">
        <v>95</v>
      </c>
      <c r="AK9" s="85">
        <v>0</v>
      </c>
      <c r="AL9" s="81" t="s">
        <v>96</v>
      </c>
      <c r="AM9" s="66">
        <v>4</v>
      </c>
      <c r="AN9" s="81" t="s">
        <v>97</v>
      </c>
      <c r="AO9" s="85">
        <v>0</v>
      </c>
      <c r="AP9" s="81" t="s">
        <v>98</v>
      </c>
      <c r="AQ9" s="85">
        <v>0</v>
      </c>
      <c r="AR9" s="81" t="s">
        <v>99</v>
      </c>
      <c r="AS9" s="66">
        <v>1</v>
      </c>
      <c r="AT9" s="81" t="s">
        <v>100</v>
      </c>
      <c r="AU9" s="85">
        <v>0</v>
      </c>
      <c r="AV9" s="81" t="s">
        <v>101</v>
      </c>
      <c r="AW9" s="85">
        <v>0</v>
      </c>
      <c r="AX9" s="81" t="s">
        <v>102</v>
      </c>
      <c r="AY9" s="85">
        <v>0</v>
      </c>
      <c r="AZ9" s="81" t="s">
        <v>103</v>
      </c>
      <c r="BA9" s="85">
        <v>0</v>
      </c>
      <c r="BB9" s="81" t="s">
        <v>104</v>
      </c>
      <c r="BC9" s="85">
        <v>0</v>
      </c>
      <c r="BD9" s="81" t="s">
        <v>105</v>
      </c>
      <c r="BE9" s="85">
        <v>3</v>
      </c>
      <c r="BF9" s="81" t="s">
        <v>106</v>
      </c>
      <c r="BG9" s="85">
        <v>0</v>
      </c>
      <c r="BH9" s="81" t="s">
        <v>107</v>
      </c>
      <c r="BI9" s="85">
        <v>0</v>
      </c>
      <c r="BJ9" s="81" t="s">
        <v>108</v>
      </c>
      <c r="BK9" s="85">
        <v>0</v>
      </c>
      <c r="BL9" s="81" t="s">
        <v>109</v>
      </c>
      <c r="BM9" s="85">
        <v>0</v>
      </c>
      <c r="BN9" s="81" t="s">
        <v>110</v>
      </c>
      <c r="BO9" s="85">
        <v>0</v>
      </c>
      <c r="BP9" s="81" t="s">
        <v>111</v>
      </c>
      <c r="BQ9" s="85">
        <v>0</v>
      </c>
      <c r="BR9" s="67">
        <v>13</v>
      </c>
    </row>
    <row r="10" spans="2:70" ht="54" customHeight="1">
      <c r="B10" s="81" t="s">
        <v>78</v>
      </c>
      <c r="C10" s="66">
        <v>1</v>
      </c>
      <c r="D10" s="81" t="s">
        <v>79</v>
      </c>
      <c r="E10" s="66">
        <v>7</v>
      </c>
      <c r="F10" s="81" t="s">
        <v>80</v>
      </c>
      <c r="G10" s="66">
        <v>0</v>
      </c>
      <c r="H10" s="81" t="s">
        <v>81</v>
      </c>
      <c r="I10" s="66">
        <v>0</v>
      </c>
      <c r="J10" s="81" t="s">
        <v>82</v>
      </c>
      <c r="K10" s="66">
        <v>0</v>
      </c>
      <c r="L10" s="81" t="s">
        <v>83</v>
      </c>
      <c r="M10" s="66">
        <v>0</v>
      </c>
      <c r="N10" s="81" t="s">
        <v>84</v>
      </c>
      <c r="O10" s="66">
        <v>0</v>
      </c>
      <c r="P10" s="81" t="s">
        <v>85</v>
      </c>
      <c r="Q10" s="66">
        <v>0</v>
      </c>
      <c r="R10" s="81" t="s">
        <v>86</v>
      </c>
      <c r="S10" s="66">
        <v>0</v>
      </c>
      <c r="T10" s="81" t="s">
        <v>87</v>
      </c>
      <c r="U10" s="66">
        <v>0</v>
      </c>
      <c r="V10" s="81" t="s">
        <v>88</v>
      </c>
      <c r="W10" s="85">
        <v>0</v>
      </c>
      <c r="X10" s="81" t="s">
        <v>89</v>
      </c>
      <c r="Y10" s="85">
        <v>0</v>
      </c>
      <c r="Z10" s="81" t="s">
        <v>90</v>
      </c>
      <c r="AA10" s="85">
        <v>0</v>
      </c>
      <c r="AB10" s="81" t="s">
        <v>91</v>
      </c>
      <c r="AC10" s="85">
        <v>0</v>
      </c>
      <c r="AD10" s="81" t="s">
        <v>92</v>
      </c>
      <c r="AE10" s="85">
        <v>0</v>
      </c>
      <c r="AF10" s="81" t="s">
        <v>93</v>
      </c>
      <c r="AG10" s="85">
        <v>0</v>
      </c>
      <c r="AH10" s="81" t="s">
        <v>94</v>
      </c>
      <c r="AI10" s="85">
        <v>0</v>
      </c>
      <c r="AJ10" s="81" t="s">
        <v>95</v>
      </c>
      <c r="AK10" s="85">
        <v>0</v>
      </c>
      <c r="AL10" s="81" t="s">
        <v>96</v>
      </c>
      <c r="AM10" s="66">
        <v>0</v>
      </c>
      <c r="AN10" s="81" t="s">
        <v>97</v>
      </c>
      <c r="AO10" s="85">
        <v>0</v>
      </c>
      <c r="AP10" s="81" t="s">
        <v>98</v>
      </c>
      <c r="AQ10" s="85">
        <v>0</v>
      </c>
      <c r="AR10" s="81" t="s">
        <v>99</v>
      </c>
      <c r="AS10" s="66">
        <v>0</v>
      </c>
      <c r="AT10" s="81" t="s">
        <v>100</v>
      </c>
      <c r="AU10" s="85">
        <v>0</v>
      </c>
      <c r="AV10" s="81" t="s">
        <v>101</v>
      </c>
      <c r="AW10" s="85">
        <v>0</v>
      </c>
      <c r="AX10" s="81" t="s">
        <v>102</v>
      </c>
      <c r="AY10" s="85">
        <v>0</v>
      </c>
      <c r="AZ10" s="81" t="s">
        <v>103</v>
      </c>
      <c r="BA10" s="85">
        <v>0</v>
      </c>
      <c r="BB10" s="81" t="s">
        <v>104</v>
      </c>
      <c r="BC10" s="85">
        <v>0</v>
      </c>
      <c r="BD10" s="81" t="s">
        <v>105</v>
      </c>
      <c r="BE10" s="85">
        <v>0</v>
      </c>
      <c r="BF10" s="81" t="s">
        <v>106</v>
      </c>
      <c r="BG10" s="85">
        <v>0</v>
      </c>
      <c r="BH10" s="81" t="s">
        <v>107</v>
      </c>
      <c r="BI10" s="85">
        <v>0</v>
      </c>
      <c r="BJ10" s="81" t="s">
        <v>108</v>
      </c>
      <c r="BK10" s="85">
        <v>0</v>
      </c>
      <c r="BL10" s="81" t="s">
        <v>109</v>
      </c>
      <c r="BM10" s="85">
        <v>0</v>
      </c>
      <c r="BN10" s="81" t="s">
        <v>110</v>
      </c>
      <c r="BO10" s="85">
        <v>0</v>
      </c>
      <c r="BP10" s="81" t="s">
        <v>111</v>
      </c>
      <c r="BQ10" s="85">
        <v>0</v>
      </c>
      <c r="BR10" s="67">
        <v>8</v>
      </c>
    </row>
    <row r="11" spans="2:70" ht="60.75">
      <c r="B11" s="81" t="s">
        <v>78</v>
      </c>
      <c r="C11" s="86">
        <v>2</v>
      </c>
      <c r="D11" s="81" t="s">
        <v>79</v>
      </c>
      <c r="E11" s="86">
        <v>17</v>
      </c>
      <c r="F11" s="81" t="s">
        <v>80</v>
      </c>
      <c r="G11" s="86">
        <v>7</v>
      </c>
      <c r="H11" s="81" t="s">
        <v>81</v>
      </c>
      <c r="I11" s="86">
        <v>0</v>
      </c>
      <c r="J11" s="81" t="s">
        <v>82</v>
      </c>
      <c r="K11" s="86">
        <v>2</v>
      </c>
      <c r="L11" s="81" t="s">
        <v>83</v>
      </c>
      <c r="M11" s="86">
        <v>0</v>
      </c>
      <c r="N11" s="81" t="s">
        <v>84</v>
      </c>
      <c r="O11" s="86">
        <v>0</v>
      </c>
      <c r="P11" s="81" t="s">
        <v>85</v>
      </c>
      <c r="Q11" s="86">
        <v>1</v>
      </c>
      <c r="R11" s="81" t="s">
        <v>86</v>
      </c>
      <c r="S11" s="86">
        <v>0</v>
      </c>
      <c r="T11" s="81" t="s">
        <v>87</v>
      </c>
      <c r="U11" s="86">
        <v>2</v>
      </c>
      <c r="V11" s="81" t="s">
        <v>88</v>
      </c>
      <c r="W11" s="86">
        <v>0</v>
      </c>
      <c r="X11" s="81" t="s">
        <v>89</v>
      </c>
      <c r="Y11" s="86">
        <v>0</v>
      </c>
      <c r="Z11" s="81" t="s">
        <v>90</v>
      </c>
      <c r="AA11" s="86">
        <v>1</v>
      </c>
      <c r="AB11" s="81" t="s">
        <v>91</v>
      </c>
      <c r="AC11" s="86">
        <v>1</v>
      </c>
      <c r="AD11" s="81" t="s">
        <v>92</v>
      </c>
      <c r="AE11" s="85">
        <v>0</v>
      </c>
      <c r="AF11" s="81" t="s">
        <v>93</v>
      </c>
      <c r="AG11" s="86">
        <v>0</v>
      </c>
      <c r="AH11" s="81" t="s">
        <v>94</v>
      </c>
      <c r="AI11" s="86">
        <v>2</v>
      </c>
      <c r="AJ11" s="81" t="s">
        <v>95</v>
      </c>
      <c r="AK11" s="86">
        <v>0</v>
      </c>
      <c r="AL11" s="81" t="s">
        <v>96</v>
      </c>
      <c r="AM11" s="86">
        <v>0</v>
      </c>
      <c r="AN11" s="81" t="s">
        <v>97</v>
      </c>
      <c r="AO11" s="86">
        <v>0</v>
      </c>
      <c r="AP11" s="81" t="s">
        <v>98</v>
      </c>
      <c r="AQ11" s="86">
        <v>0</v>
      </c>
      <c r="AR11" s="81" t="s">
        <v>99</v>
      </c>
      <c r="AS11" s="86">
        <v>0</v>
      </c>
      <c r="AT11" s="81" t="s">
        <v>100</v>
      </c>
      <c r="AU11" s="86">
        <v>0</v>
      </c>
      <c r="AV11" s="81" t="s">
        <v>101</v>
      </c>
      <c r="AW11" s="86">
        <v>0</v>
      </c>
      <c r="AX11" s="81" t="s">
        <v>102</v>
      </c>
      <c r="AY11" s="86">
        <v>0</v>
      </c>
      <c r="AZ11" s="81" t="s">
        <v>103</v>
      </c>
      <c r="BA11" s="86">
        <v>0</v>
      </c>
      <c r="BB11" s="81" t="s">
        <v>104</v>
      </c>
      <c r="BC11" s="86">
        <v>0</v>
      </c>
      <c r="BD11" s="81" t="s">
        <v>105</v>
      </c>
      <c r="BE11" s="86">
        <v>0</v>
      </c>
      <c r="BF11" s="81" t="s">
        <v>106</v>
      </c>
      <c r="BG11" s="86">
        <v>0</v>
      </c>
      <c r="BH11" s="81" t="s">
        <v>107</v>
      </c>
      <c r="BI11" s="86">
        <v>0</v>
      </c>
      <c r="BJ11" s="81" t="s">
        <v>108</v>
      </c>
      <c r="BK11" s="86">
        <v>0</v>
      </c>
      <c r="BL11" s="81" t="s">
        <v>109</v>
      </c>
      <c r="BM11" s="86">
        <v>0</v>
      </c>
      <c r="BN11" s="81" t="s">
        <v>110</v>
      </c>
      <c r="BO11" s="86">
        <v>0</v>
      </c>
      <c r="BP11" s="81" t="s">
        <v>111</v>
      </c>
      <c r="BQ11" s="85">
        <v>0</v>
      </c>
      <c r="BR11" s="67">
        <v>35</v>
      </c>
    </row>
    <row r="12" spans="2:70" ht="11.25">
      <c r="B12" s="76">
        <f t="shared" ref="B12:BM12" si="0">SUM(B5:B11)</f>
        <v>0</v>
      </c>
      <c r="C12" s="76">
        <f t="shared" si="0"/>
        <v>8</v>
      </c>
      <c r="D12" s="76">
        <f t="shared" si="0"/>
        <v>0</v>
      </c>
      <c r="E12" s="76">
        <f t="shared" si="0"/>
        <v>44</v>
      </c>
      <c r="F12" s="76">
        <f t="shared" si="0"/>
        <v>0</v>
      </c>
      <c r="G12" s="76">
        <f t="shared" si="0"/>
        <v>12</v>
      </c>
      <c r="H12" s="76">
        <f t="shared" si="0"/>
        <v>0</v>
      </c>
      <c r="I12" s="76">
        <f t="shared" si="0"/>
        <v>0</v>
      </c>
      <c r="J12" s="76">
        <f t="shared" si="0"/>
        <v>0</v>
      </c>
      <c r="K12" s="76">
        <f t="shared" si="0"/>
        <v>3</v>
      </c>
      <c r="L12" s="76">
        <f t="shared" si="0"/>
        <v>0</v>
      </c>
      <c r="M12" s="76">
        <f t="shared" si="0"/>
        <v>0</v>
      </c>
      <c r="N12" s="76">
        <f t="shared" si="0"/>
        <v>0</v>
      </c>
      <c r="O12" s="76">
        <f t="shared" si="0"/>
        <v>0</v>
      </c>
      <c r="P12" s="76">
        <f t="shared" si="0"/>
        <v>0</v>
      </c>
      <c r="Q12" s="76">
        <f t="shared" si="0"/>
        <v>1</v>
      </c>
      <c r="R12" s="76">
        <f t="shared" si="0"/>
        <v>0</v>
      </c>
      <c r="S12" s="76">
        <f t="shared" si="0"/>
        <v>1</v>
      </c>
      <c r="T12" s="76">
        <f t="shared" si="0"/>
        <v>0</v>
      </c>
      <c r="U12" s="76">
        <f t="shared" si="0"/>
        <v>5</v>
      </c>
      <c r="V12" s="76">
        <f t="shared" si="0"/>
        <v>0</v>
      </c>
      <c r="W12" s="76">
        <f t="shared" si="0"/>
        <v>0</v>
      </c>
      <c r="X12" s="76">
        <f t="shared" si="0"/>
        <v>0</v>
      </c>
      <c r="Y12" s="76">
        <f t="shared" si="0"/>
        <v>0</v>
      </c>
      <c r="Z12" s="76">
        <f t="shared" si="0"/>
        <v>0</v>
      </c>
      <c r="AA12" s="76">
        <f t="shared" si="0"/>
        <v>3</v>
      </c>
      <c r="AB12" s="76">
        <f t="shared" si="0"/>
        <v>0</v>
      </c>
      <c r="AC12" s="76">
        <f t="shared" si="0"/>
        <v>4</v>
      </c>
      <c r="AD12" s="76">
        <f t="shared" si="0"/>
        <v>0</v>
      </c>
      <c r="AE12" s="76">
        <f t="shared" si="0"/>
        <v>0</v>
      </c>
      <c r="AF12" s="76">
        <f t="shared" si="0"/>
        <v>0</v>
      </c>
      <c r="AG12" s="76">
        <f t="shared" si="0"/>
        <v>0</v>
      </c>
      <c r="AH12" s="76">
        <f t="shared" si="0"/>
        <v>0</v>
      </c>
      <c r="AI12" s="76">
        <f t="shared" si="0"/>
        <v>2</v>
      </c>
      <c r="AJ12" s="76">
        <f t="shared" si="0"/>
        <v>0</v>
      </c>
      <c r="AK12" s="76">
        <f t="shared" si="0"/>
        <v>1</v>
      </c>
      <c r="AL12" s="76">
        <f t="shared" si="0"/>
        <v>0</v>
      </c>
      <c r="AM12" s="76">
        <f t="shared" si="0"/>
        <v>4</v>
      </c>
      <c r="AN12" s="76">
        <f t="shared" si="0"/>
        <v>0</v>
      </c>
      <c r="AO12" s="76">
        <f t="shared" si="0"/>
        <v>0</v>
      </c>
      <c r="AP12" s="76">
        <f t="shared" si="0"/>
        <v>0</v>
      </c>
      <c r="AQ12" s="76">
        <f t="shared" si="0"/>
        <v>0</v>
      </c>
      <c r="AR12" s="76">
        <f t="shared" si="0"/>
        <v>0</v>
      </c>
      <c r="AS12" s="76">
        <f t="shared" si="0"/>
        <v>1</v>
      </c>
      <c r="AT12" s="76">
        <f t="shared" si="0"/>
        <v>0</v>
      </c>
      <c r="AU12" s="76">
        <f t="shared" si="0"/>
        <v>0</v>
      </c>
      <c r="AV12" s="76">
        <f t="shared" si="0"/>
        <v>0</v>
      </c>
      <c r="AW12" s="76">
        <f t="shared" si="0"/>
        <v>0</v>
      </c>
      <c r="AX12" s="76">
        <f t="shared" si="0"/>
        <v>0</v>
      </c>
      <c r="AY12" s="76">
        <f t="shared" si="0"/>
        <v>0</v>
      </c>
      <c r="AZ12" s="76">
        <f t="shared" si="0"/>
        <v>0</v>
      </c>
      <c r="BA12" s="76">
        <f t="shared" si="0"/>
        <v>0</v>
      </c>
      <c r="BB12" s="76">
        <f t="shared" si="0"/>
        <v>0</v>
      </c>
      <c r="BC12" s="76">
        <f t="shared" si="0"/>
        <v>0</v>
      </c>
      <c r="BD12" s="76">
        <f t="shared" si="0"/>
        <v>0</v>
      </c>
      <c r="BE12" s="76">
        <f t="shared" si="0"/>
        <v>3</v>
      </c>
      <c r="BF12" s="76">
        <f t="shared" si="0"/>
        <v>0</v>
      </c>
      <c r="BG12" s="76">
        <f t="shared" si="0"/>
        <v>0</v>
      </c>
      <c r="BH12" s="76">
        <f t="shared" si="0"/>
        <v>0</v>
      </c>
      <c r="BI12" s="76">
        <f t="shared" si="0"/>
        <v>0</v>
      </c>
      <c r="BJ12" s="76">
        <f t="shared" si="0"/>
        <v>0</v>
      </c>
      <c r="BK12" s="76">
        <f t="shared" si="0"/>
        <v>0</v>
      </c>
      <c r="BL12" s="76">
        <f t="shared" si="0"/>
        <v>0</v>
      </c>
      <c r="BM12" s="76">
        <f t="shared" si="0"/>
        <v>0</v>
      </c>
      <c r="BN12" s="76">
        <f t="shared" ref="BN12:BR12" si="1">SUM(BN5:BN11)</f>
        <v>0</v>
      </c>
      <c r="BO12" s="76">
        <f t="shared" si="1"/>
        <v>0</v>
      </c>
      <c r="BP12" s="76">
        <f t="shared" si="1"/>
        <v>0</v>
      </c>
      <c r="BQ12" s="76">
        <f t="shared" si="1"/>
        <v>0</v>
      </c>
      <c r="BR12" s="76">
        <f t="shared" si="1"/>
        <v>92</v>
      </c>
    </row>
    <row r="13" spans="2:70">
      <c r="AW13" s="87"/>
      <c r="BG13" s="87"/>
      <c r="BI13" s="87"/>
      <c r="BM13" s="87"/>
      <c r="BQ13" s="87"/>
    </row>
  </sheetData>
  <mergeCells count="1">
    <mergeCell ref="B1:BR1"/>
  </mergeCells>
  <printOptions horizontalCentered="1"/>
  <pageMargins left="0.39370078740157483" right="0.31496062992125984" top="0.74803149606299213" bottom="0.74803149606299213" header="0.31496062992125984" footer="0.31496062992125984"/>
  <pageSetup paperSize="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GMSSS33D</vt:lpstr>
      <vt:lpstr>Sheet1</vt:lpstr>
    </vt:vector>
  </TitlesOfParts>
  <Company>Wipro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Customer</dc:creator>
  <cp:lastModifiedBy>admin13</cp:lastModifiedBy>
  <cp:lastPrinted>2018-02-05T04:07:37Z</cp:lastPrinted>
  <dcterms:created xsi:type="dcterms:W3CDTF">2018-01-12T07:02:23Z</dcterms:created>
  <dcterms:modified xsi:type="dcterms:W3CDTF">2018-02-05T08:29:19Z</dcterms:modified>
</cp:coreProperties>
</file>