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" i="1"/>
  <c r="I7"/>
  <c r="L7"/>
  <c r="O7"/>
  <c r="R7"/>
  <c r="U7"/>
  <c r="X7"/>
  <c r="AA7"/>
  <c r="AD7"/>
  <c r="AG7"/>
  <c r="AJ7"/>
  <c r="AM7"/>
  <c r="AP7"/>
  <c r="AS7"/>
  <c r="F8"/>
  <c r="I8"/>
  <c r="L8"/>
  <c r="O8"/>
  <c r="R8"/>
  <c r="U8"/>
  <c r="X8"/>
  <c r="AA8"/>
  <c r="AD8"/>
  <c r="AG8"/>
  <c r="AJ8"/>
  <c r="AM8"/>
  <c r="AP8"/>
  <c r="AS8"/>
  <c r="F9"/>
  <c r="I9"/>
  <c r="L9"/>
  <c r="O9"/>
  <c r="R9"/>
  <c r="U9"/>
  <c r="X9"/>
  <c r="AA9"/>
  <c r="AD9"/>
  <c r="AG9"/>
  <c r="AJ9"/>
  <c r="AM9"/>
  <c r="AP9"/>
  <c r="AS9"/>
  <c r="F10"/>
  <c r="I10"/>
  <c r="L10"/>
  <c r="O10"/>
  <c r="U10"/>
  <c r="X10"/>
  <c r="AA10"/>
  <c r="AD10"/>
  <c r="AG10"/>
  <c r="AJ10"/>
  <c r="AM10"/>
  <c r="AP10"/>
  <c r="AS10"/>
  <c r="F11"/>
  <c r="I11"/>
  <c r="L11"/>
  <c r="O11"/>
  <c r="R11"/>
  <c r="U11"/>
  <c r="X11"/>
  <c r="AA11"/>
  <c r="AD11"/>
  <c r="AG11"/>
  <c r="AJ11"/>
  <c r="AM11"/>
  <c r="AP11"/>
  <c r="AS11"/>
  <c r="L12"/>
  <c r="O12"/>
  <c r="R12"/>
  <c r="X12"/>
  <c r="AA12"/>
  <c r="AD12"/>
  <c r="C13"/>
  <c r="D13"/>
  <c r="E13"/>
  <c r="F13"/>
  <c r="G13"/>
  <c r="H13"/>
  <c r="I13" s="1"/>
  <c r="J13"/>
  <c r="K13"/>
  <c r="L13"/>
  <c r="M13"/>
  <c r="N13"/>
  <c r="O13" s="1"/>
  <c r="P13"/>
  <c r="Q13"/>
  <c r="R13"/>
  <c r="S13"/>
  <c r="T13"/>
  <c r="U13" s="1"/>
  <c r="V13"/>
  <c r="W13"/>
  <c r="X13"/>
  <c r="Y13"/>
  <c r="Z13"/>
  <c r="AA13" s="1"/>
  <c r="AB13"/>
  <c r="AC13"/>
  <c r="AD13"/>
  <c r="AE13"/>
  <c r="AF13"/>
  <c r="AG13" s="1"/>
  <c r="AH13"/>
  <c r="AI13"/>
  <c r="AJ13"/>
  <c r="AK13"/>
  <c r="AL13"/>
  <c r="AM13" s="1"/>
  <c r="AN13"/>
  <c r="AO13"/>
  <c r="AP13"/>
  <c r="AQ13"/>
  <c r="AR13"/>
  <c r="AS13" s="1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D25"/>
  <c r="G25"/>
  <c r="J25"/>
  <c r="M25"/>
  <c r="P25"/>
  <c r="S25"/>
  <c r="V25"/>
  <c r="Y25"/>
  <c r="AB25"/>
  <c r="AE25"/>
  <c r="AH25"/>
  <c r="AK25"/>
  <c r="AN25"/>
  <c r="AQ25"/>
  <c r="AT25"/>
  <c r="D26"/>
  <c r="G26"/>
  <c r="J26"/>
  <c r="M26"/>
  <c r="P26"/>
  <c r="S26"/>
  <c r="V26"/>
  <c r="Y26"/>
  <c r="AB26"/>
  <c r="AE26"/>
  <c r="AH26"/>
  <c r="AK26"/>
  <c r="AN26"/>
  <c r="AQ26"/>
  <c r="AT26"/>
  <c r="D27"/>
  <c r="G27"/>
  <c r="J27"/>
  <c r="M27"/>
  <c r="P27"/>
  <c r="S27"/>
  <c r="V27"/>
  <c r="Y27"/>
  <c r="AB27"/>
  <c r="AE27"/>
  <c r="AH27"/>
  <c r="AK27"/>
  <c r="AN27"/>
  <c r="AQ27"/>
  <c r="AT27"/>
  <c r="D28"/>
  <c r="G28"/>
  <c r="J28"/>
  <c r="M28"/>
  <c r="P28"/>
  <c r="S28"/>
  <c r="V28"/>
  <c r="Y28"/>
  <c r="AB28"/>
  <c r="AE28"/>
  <c r="AH28"/>
  <c r="AK28"/>
  <c r="AN28"/>
  <c r="AQ28"/>
  <c r="AT28"/>
  <c r="D29"/>
  <c r="G29"/>
  <c r="J29"/>
  <c r="M29"/>
  <c r="P29"/>
  <c r="S29"/>
  <c r="V29"/>
  <c r="Y29"/>
  <c r="AB29"/>
  <c r="AE29"/>
  <c r="AH29"/>
  <c r="AK29"/>
  <c r="AN29"/>
  <c r="AQ29"/>
  <c r="AT29"/>
  <c r="D30"/>
  <c r="G30"/>
  <c r="J30"/>
  <c r="M30"/>
  <c r="P30"/>
  <c r="S30"/>
  <c r="V30"/>
  <c r="Y30"/>
  <c r="AB30"/>
  <c r="AE30"/>
  <c r="AH30"/>
  <c r="AK30"/>
  <c r="AN30"/>
  <c r="AQ30"/>
  <c r="AT30"/>
  <c r="B31"/>
  <c r="C31"/>
  <c r="D31" s="1"/>
  <c r="E31"/>
  <c r="F31"/>
  <c r="G31"/>
  <c r="H31"/>
  <c r="I31"/>
  <c r="J31" s="1"/>
  <c r="K31"/>
  <c r="L31"/>
  <c r="M31"/>
  <c r="N31"/>
  <c r="O31"/>
  <c r="P31" s="1"/>
  <c r="Q31"/>
  <c r="R31"/>
  <c r="S31"/>
  <c r="T31"/>
  <c r="U31"/>
  <c r="V31" s="1"/>
  <c r="W31"/>
  <c r="X31"/>
  <c r="Y31"/>
  <c r="Z31"/>
  <c r="AA31"/>
  <c r="AB31" s="1"/>
  <c r="AC31"/>
  <c r="AD31"/>
  <c r="AE31"/>
  <c r="AF31"/>
  <c r="AG31"/>
  <c r="AH31" s="1"/>
  <c r="AI31"/>
  <c r="AJ31"/>
  <c r="AK31"/>
  <c r="AL31"/>
  <c r="AM31"/>
  <c r="AN31" s="1"/>
  <c r="AO31"/>
  <c r="AP31"/>
  <c r="AQ31"/>
  <c r="AR31"/>
  <c r="AS31"/>
  <c r="AT31" s="1"/>
  <c r="AU31"/>
  <c r="AV31"/>
  <c r="AW31"/>
  <c r="AX31"/>
  <c r="F36"/>
  <c r="H36"/>
  <c r="J36"/>
  <c r="L36"/>
  <c r="N36"/>
  <c r="O36"/>
  <c r="Q36"/>
  <c r="S36"/>
  <c r="V36"/>
  <c r="X36"/>
  <c r="Z36"/>
  <c r="AB36"/>
  <c r="AF36"/>
  <c r="AH36"/>
  <c r="AJ36"/>
  <c r="AL36"/>
  <c r="AN36"/>
  <c r="AP36"/>
  <c r="F37"/>
  <c r="H37"/>
  <c r="J37"/>
  <c r="L37"/>
  <c r="N37"/>
  <c r="O37"/>
  <c r="Q37"/>
  <c r="S37"/>
  <c r="V37"/>
  <c r="X37"/>
  <c r="Z37"/>
  <c r="AB37"/>
  <c r="AF37"/>
  <c r="AH37"/>
  <c r="AJ37"/>
  <c r="AL37"/>
  <c r="AN37"/>
  <c r="AP37"/>
  <c r="F38"/>
  <c r="H38"/>
  <c r="J38"/>
  <c r="L38"/>
  <c r="N38"/>
  <c r="O38"/>
  <c r="Q38"/>
  <c r="S38"/>
  <c r="V38"/>
  <c r="X38"/>
  <c r="Z38"/>
  <c r="AB38"/>
  <c r="AF38"/>
  <c r="AH38"/>
  <c r="AJ38"/>
  <c r="AL38"/>
  <c r="AN38"/>
  <c r="AP38"/>
  <c r="F39"/>
  <c r="H39"/>
  <c r="J39"/>
  <c r="L39"/>
  <c r="N39"/>
  <c r="O39"/>
  <c r="Q39"/>
  <c r="S39"/>
  <c r="V39"/>
  <c r="X39"/>
  <c r="Z39"/>
  <c r="AB39"/>
  <c r="AF39"/>
  <c r="AH39"/>
  <c r="AJ39"/>
  <c r="AL39"/>
  <c r="AN39"/>
  <c r="AP39"/>
  <c r="F40"/>
  <c r="H40"/>
  <c r="J40"/>
  <c r="L40"/>
  <c r="N40"/>
  <c r="O40"/>
  <c r="Q40"/>
  <c r="S40"/>
  <c r="V40"/>
  <c r="X40"/>
  <c r="Z40"/>
  <c r="AB40"/>
  <c r="AF40"/>
  <c r="AH40"/>
  <c r="AJ40"/>
  <c r="AL40"/>
  <c r="AN40"/>
  <c r="AP40"/>
  <c r="F41"/>
  <c r="H41"/>
  <c r="J41"/>
  <c r="L41"/>
  <c r="N41"/>
  <c r="O41"/>
  <c r="Q41"/>
  <c r="S41"/>
  <c r="V41"/>
  <c r="X41"/>
  <c r="Z41"/>
  <c r="AB41"/>
  <c r="AF41"/>
  <c r="AH41"/>
  <c r="AJ41"/>
  <c r="AL41"/>
  <c r="AN41"/>
  <c r="AP41"/>
</calcChain>
</file>

<file path=xl/sharedStrings.xml><?xml version="1.0" encoding="utf-8"?>
<sst xmlns="http://schemas.openxmlformats.org/spreadsheetml/2006/main" count="243" uniqueCount="70">
  <si>
    <t xml:space="preserve">GSSS BEHLANA  </t>
  </si>
  <si>
    <t xml:space="preserve"> GSSS RAIPUR KHURD 331/C</t>
  </si>
  <si>
    <t>GMS MAKHANMAJRA     1</t>
  </si>
  <si>
    <t xml:space="preserve">GHS HALLOMAJRA </t>
  </si>
  <si>
    <t>GHS KARSAN          INDRA AWAS+KACHI COLONY+TUBEWLL+ IA PHASE2 PLOT NO 1500 TO LAST + RAMDARBAR PHASE  1 HOUSE NO 01 TO 1600</t>
  </si>
  <si>
    <t>GMSSS KARSAN IND AR-2 1, IND AR-1           1</t>
  </si>
  <si>
    <t>diff F</t>
  </si>
  <si>
    <t>diff M</t>
  </si>
  <si>
    <t>F 5-14-18</t>
  </si>
  <si>
    <t>M14-18</t>
  </si>
  <si>
    <t>F 14-18</t>
  </si>
  <si>
    <t>M 14-18</t>
  </si>
  <si>
    <t>F 11-14</t>
  </si>
  <si>
    <t>M 11-14</t>
  </si>
  <si>
    <t>F 5-11</t>
  </si>
  <si>
    <t>M 5-11</t>
  </si>
  <si>
    <t>GRAND TOTAL</t>
  </si>
  <si>
    <t>TOTAL</t>
  </si>
  <si>
    <t>FEMALE</t>
  </si>
  <si>
    <t>MALE</t>
  </si>
  <si>
    <t>NEVER ENROLLED</t>
  </si>
  <si>
    <t>DROP OUTS</t>
  </si>
  <si>
    <t>URS**</t>
  </si>
  <si>
    <t>RS**</t>
  </si>
  <si>
    <t>GS**</t>
  </si>
  <si>
    <t>OTHERS</t>
  </si>
  <si>
    <t>URDU</t>
  </si>
  <si>
    <t>PUNJABI</t>
  </si>
  <si>
    <t>HINDI</t>
  </si>
  <si>
    <t xml:space="preserve">NO STUDYING </t>
  </si>
  <si>
    <t>STUDYING</t>
  </si>
  <si>
    <t>MOTHER TONGUE</t>
  </si>
  <si>
    <t>NO. OF CHILDREN AGE  14-18 YEARS</t>
  </si>
  <si>
    <t>NO. OF CHILDREN AGE  11-14 YEARS</t>
  </si>
  <si>
    <t>NO. OF CHILDREN AGE  5-11 YEARS</t>
  </si>
  <si>
    <t>SR</t>
  </si>
  <si>
    <t>Village:Behlana</t>
  </si>
  <si>
    <t>42/C/3</t>
  </si>
  <si>
    <t>-</t>
  </si>
  <si>
    <t xml:space="preserve">VILLAGE </t>
  </si>
  <si>
    <t>IND AR-2 2643, IND AR-1     1500</t>
  </si>
  <si>
    <t xml:space="preserve">MALE </t>
  </si>
  <si>
    <t>TO</t>
  </si>
  <si>
    <t>FROM</t>
  </si>
  <si>
    <t>3*</t>
  </si>
  <si>
    <t>2*</t>
  </si>
  <si>
    <t>1*</t>
  </si>
  <si>
    <t>CWSN</t>
  </si>
  <si>
    <t>EWS</t>
  </si>
  <si>
    <t>OBC</t>
  </si>
  <si>
    <t>SC</t>
  </si>
  <si>
    <t>14-18 YEARS</t>
  </si>
  <si>
    <t>11-14 YEARS</t>
  </si>
  <si>
    <t>5-11 YEARS</t>
  </si>
  <si>
    <t>3-5 YEARS</t>
  </si>
  <si>
    <t>0-3 YEAR</t>
  </si>
  <si>
    <t>NO. OF CHILDREN AGE 14-18 REQUIRING SPECIAL/RESIDENTIAL FACILITIES</t>
  </si>
  <si>
    <t>NO. OF CHILDREN AGE 5-14 REQUIRING SPECIAL FACILITIES/ RESIDENTIAL DACILITIES</t>
  </si>
  <si>
    <t>NO. OF CHILDREN AGE 14-18</t>
  </si>
  <si>
    <t>NO. OF CHILDREN AGE 5-14 YEARS</t>
  </si>
  <si>
    <t>NO. OF CHILDREN AGE  0-18 YEARS</t>
  </si>
  <si>
    <t>TOTAL POPULATION IN THE SERVAYED AREA</t>
  </si>
  <si>
    <t>TOTAL NO. OF FAMILIES</t>
  </si>
  <si>
    <t>NO. OF HOUSES</t>
  </si>
  <si>
    <t>Survey Area: cluster no-18, u.t, Chandigarh.</t>
  </si>
  <si>
    <t>Name of Field Investigator: Mrs. Savita Sharma, Mrs. Sukhdev Kaur,Mr. Dinesh Kumar</t>
  </si>
  <si>
    <t>Name of School: Govt Model Sr. Sec. School, Karsan, Chd.</t>
  </si>
  <si>
    <t>Name of Cluster: Govt Model Sr. Sec. School, Karsan, Chd.</t>
  </si>
  <si>
    <t>UNDER THE RIGHT OF CHILDREN TO FREE AND COMPULSORY EDUCATION ACT. 2009</t>
  </si>
  <si>
    <t>PERFORMA FOR CONSOLIDATION OF COMPREHENSIVE EDUCATIONAL SURVEY IN U.T. CHANDIGARH YEAR 2014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</si>
</sst>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5"/>
      <name val="Calibri"/>
      <family val="2"/>
    </font>
    <font>
      <b/>
      <sz val="11"/>
      <color rgb="FF3F3F3F"/>
      <name val="Calibri"/>
      <family val="2"/>
      <charset val="1"/>
    </font>
    <font>
      <sz val="11"/>
      <name val="Arial"/>
      <family val="2"/>
      <charset val="1"/>
    </font>
    <font>
      <b/>
      <sz val="11"/>
      <color theme="5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name val="Arial"/>
      <family val="2"/>
      <charset val="1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indexed="8"/>
      <name val="Calibri"/>
      <family val="2"/>
    </font>
    <font>
      <b/>
      <sz val="16"/>
      <color indexed="8"/>
      <name val="Calibri"/>
      <family val="2"/>
    </font>
    <font>
      <b/>
      <u/>
      <sz val="14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2F2F2"/>
        <bgColor rgb="FFFFFFCC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3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2" borderId="2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6" fillId="0" borderId="2" xfId="1" applyFont="1" applyFill="1" applyBorder="1" applyAlignment="1">
      <alignment horizontal="left"/>
    </xf>
    <xf numFmtId="0" fontId="7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9" fillId="0" borderId="6" xfId="0" applyFont="1" applyBorder="1" applyAlignment="1">
      <alignment horizontal="left" wrapText="1"/>
    </xf>
    <xf numFmtId="0" fontId="0" fillId="4" borderId="0" xfId="0" applyFont="1" applyFill="1" applyAlignment="1">
      <alignment horizontal="left"/>
    </xf>
    <xf numFmtId="0" fontId="0" fillId="4" borderId="0" xfId="0" applyFont="1" applyFill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1" fillId="0" borderId="2" xfId="0" applyFont="1" applyBorder="1" applyAlignment="1">
      <alignment horizontal="left" wrapText="1"/>
    </xf>
    <xf numFmtId="0" fontId="0" fillId="5" borderId="2" xfId="0" applyFont="1" applyFill="1" applyBorder="1" applyAlignment="1">
      <alignment horizontal="left" wrapText="1"/>
    </xf>
    <xf numFmtId="0" fontId="12" fillId="5" borderId="2" xfId="0" applyFont="1" applyFill="1" applyBorder="1" applyAlignment="1">
      <alignment horizontal="left" wrapText="1"/>
    </xf>
    <xf numFmtId="0" fontId="0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9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3" fillId="0" borderId="2" xfId="1" applyFont="1" applyFill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4" fillId="0" borderId="2" xfId="0" applyFont="1" applyBorder="1" applyAlignment="1">
      <alignment horizontal="left" shrinkToFit="1"/>
    </xf>
    <xf numFmtId="0" fontId="14" fillId="0" borderId="2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textRotation="90" wrapText="1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9" fillId="5" borderId="2" xfId="0" applyFont="1" applyFill="1" applyBorder="1" applyAlignment="1">
      <alignment horizontal="left" wrapText="1"/>
    </xf>
    <xf numFmtId="0" fontId="0" fillId="0" borderId="3" xfId="0" applyBorder="1" applyAlignment="1">
      <alignment horizontal="left"/>
    </xf>
    <xf numFmtId="0" fontId="2" fillId="0" borderId="10" xfId="0" applyFont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6" fillId="0" borderId="0" xfId="0" applyFont="1" applyAlignment="1">
      <alignment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Alignment="1">
      <alignment wrapText="1"/>
    </xf>
    <xf numFmtId="0" fontId="0" fillId="0" borderId="12" xfId="0" applyBorder="1" applyAlignment="1">
      <alignment horizontal="left"/>
    </xf>
    <xf numFmtId="0" fontId="18" fillId="5" borderId="3" xfId="0" applyFont="1" applyFill="1" applyBorder="1" applyAlignment="1">
      <alignment horizontal="left"/>
    </xf>
    <xf numFmtId="0" fontId="18" fillId="5" borderId="12" xfId="0" applyFont="1" applyFill="1" applyBorder="1" applyAlignment="1">
      <alignment horizontal="left"/>
    </xf>
  </cellXfs>
  <cellStyles count="2">
    <cellStyle name="Normal" xfId="0" builtinId="0"/>
    <cellStyle name="TableStyleLigh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C41"/>
  <sheetViews>
    <sheetView tabSelected="1" workbookViewId="0">
      <selection sqref="A1:XFD1048576"/>
    </sheetView>
  </sheetViews>
  <sheetFormatPr defaultRowHeight="15"/>
  <cols>
    <col min="1" max="1" width="33.7109375" style="1" customWidth="1"/>
    <col min="2" max="2" width="14.140625" style="1" customWidth="1"/>
    <col min="3" max="16384" width="9.140625" style="1"/>
  </cols>
  <sheetData>
    <row r="1" spans="1:128" ht="18.75">
      <c r="A1" s="57" t="s">
        <v>69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</row>
    <row r="2" spans="1:128" ht="18.75">
      <c r="A2" s="56" t="s">
        <v>68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</row>
    <row r="3" spans="1:128" s="52" customFormat="1" ht="21">
      <c r="A3" s="53" t="s">
        <v>67</v>
      </c>
      <c r="B3" s="53"/>
      <c r="C3" s="53"/>
      <c r="D3" s="53"/>
      <c r="E3" s="53"/>
      <c r="F3" s="53"/>
      <c r="G3" s="53"/>
      <c r="H3" s="53"/>
      <c r="I3" s="53" t="s">
        <v>66</v>
      </c>
      <c r="J3" s="53"/>
      <c r="K3" s="53"/>
      <c r="L3" s="53"/>
      <c r="M3" s="53"/>
      <c r="N3" s="53"/>
      <c r="O3" s="53"/>
      <c r="P3" s="53"/>
      <c r="Q3" s="53"/>
      <c r="R3" s="54"/>
      <c r="S3" s="53" t="s">
        <v>65</v>
      </c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 t="s">
        <v>64</v>
      </c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</row>
    <row r="4" spans="1:128" s="7" customFormat="1">
      <c r="A4" s="34" t="s">
        <v>63</v>
      </c>
      <c r="B4" s="34"/>
      <c r="C4" s="34" t="s">
        <v>62</v>
      </c>
      <c r="D4" s="34" t="s">
        <v>61</v>
      </c>
      <c r="E4" s="34"/>
      <c r="F4" s="34"/>
      <c r="G4" s="34" t="s">
        <v>60</v>
      </c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 t="s">
        <v>59</v>
      </c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 t="s">
        <v>58</v>
      </c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 t="s">
        <v>57</v>
      </c>
      <c r="AU4" s="34"/>
      <c r="AV4" s="34"/>
      <c r="AW4" s="34"/>
      <c r="AX4" s="34"/>
      <c r="AY4" s="34"/>
      <c r="AZ4" s="34"/>
      <c r="BA4" s="34"/>
      <c r="BB4" s="51" t="s">
        <v>56</v>
      </c>
      <c r="BC4" s="50"/>
      <c r="BD4" s="50"/>
      <c r="BE4" s="50"/>
      <c r="BF4" s="50"/>
      <c r="BG4" s="50"/>
      <c r="BH4" s="50"/>
      <c r="BI4" s="50"/>
      <c r="BJ4" s="49"/>
    </row>
    <row r="5" spans="1:128" s="7" customFormat="1">
      <c r="A5" s="34"/>
      <c r="B5" s="34"/>
      <c r="C5" s="34"/>
      <c r="D5" s="34"/>
      <c r="E5" s="34"/>
      <c r="F5" s="34"/>
      <c r="G5" s="34" t="s">
        <v>55</v>
      </c>
      <c r="H5" s="34"/>
      <c r="I5" s="34"/>
      <c r="J5" s="34" t="s">
        <v>54</v>
      </c>
      <c r="K5" s="34"/>
      <c r="L5" s="34"/>
      <c r="M5" s="34" t="s">
        <v>53</v>
      </c>
      <c r="N5" s="34"/>
      <c r="O5" s="34"/>
      <c r="P5" s="34" t="s">
        <v>52</v>
      </c>
      <c r="Q5" s="34"/>
      <c r="R5" s="34"/>
      <c r="S5" s="34" t="s">
        <v>51</v>
      </c>
      <c r="T5" s="34"/>
      <c r="U5" s="34"/>
      <c r="V5" s="34" t="s">
        <v>50</v>
      </c>
      <c r="W5" s="34"/>
      <c r="X5" s="34"/>
      <c r="Y5" s="34" t="s">
        <v>49</v>
      </c>
      <c r="Z5" s="34"/>
      <c r="AA5" s="34"/>
      <c r="AB5" s="34" t="s">
        <v>48</v>
      </c>
      <c r="AC5" s="34"/>
      <c r="AD5" s="34"/>
      <c r="AE5" s="34" t="s">
        <v>47</v>
      </c>
      <c r="AF5" s="34"/>
      <c r="AG5" s="34"/>
      <c r="AH5" s="34" t="s">
        <v>50</v>
      </c>
      <c r="AI5" s="34"/>
      <c r="AJ5" s="34"/>
      <c r="AK5" s="34" t="s">
        <v>49</v>
      </c>
      <c r="AL5" s="34"/>
      <c r="AM5" s="34"/>
      <c r="AN5" s="34" t="s">
        <v>48</v>
      </c>
      <c r="AO5" s="34"/>
      <c r="AP5" s="34"/>
      <c r="AQ5" s="34" t="s">
        <v>47</v>
      </c>
      <c r="AR5" s="34"/>
      <c r="AS5" s="34"/>
      <c r="AT5" s="34" t="s">
        <v>46</v>
      </c>
      <c r="AU5" s="34"/>
      <c r="AV5" s="34" t="s">
        <v>45</v>
      </c>
      <c r="AW5" s="34"/>
      <c r="AX5" s="34" t="s">
        <v>44</v>
      </c>
      <c r="AY5" s="34"/>
      <c r="AZ5" s="34" t="s">
        <v>17</v>
      </c>
      <c r="BA5" s="34"/>
      <c r="BB5" s="34" t="s">
        <v>46</v>
      </c>
      <c r="BC5" s="34"/>
      <c r="BD5" s="34" t="s">
        <v>45</v>
      </c>
      <c r="BE5" s="34"/>
      <c r="BF5" s="34" t="s">
        <v>44</v>
      </c>
      <c r="BG5" s="34"/>
      <c r="BH5" s="34" t="s">
        <v>17</v>
      </c>
      <c r="BI5" s="34"/>
      <c r="BJ5" s="34"/>
    </row>
    <row r="6" spans="1:128" s="7" customFormat="1" ht="32.25">
      <c r="A6" s="16" t="s">
        <v>43</v>
      </c>
      <c r="B6" s="16" t="s">
        <v>42</v>
      </c>
      <c r="C6" s="34"/>
      <c r="D6" s="35" t="s">
        <v>19</v>
      </c>
      <c r="E6" s="35" t="s">
        <v>18</v>
      </c>
      <c r="F6" s="35" t="s">
        <v>17</v>
      </c>
      <c r="G6" s="35" t="s">
        <v>19</v>
      </c>
      <c r="H6" s="35" t="s">
        <v>18</v>
      </c>
      <c r="I6" s="35" t="s">
        <v>17</v>
      </c>
      <c r="J6" s="35" t="s">
        <v>19</v>
      </c>
      <c r="K6" s="35" t="s">
        <v>18</v>
      </c>
      <c r="L6" s="35" t="s">
        <v>17</v>
      </c>
      <c r="M6" s="35" t="s">
        <v>19</v>
      </c>
      <c r="N6" s="35" t="s">
        <v>18</v>
      </c>
      <c r="O6" s="35" t="s">
        <v>17</v>
      </c>
      <c r="P6" s="35" t="s">
        <v>19</v>
      </c>
      <c r="Q6" s="35" t="s">
        <v>18</v>
      </c>
      <c r="R6" s="35" t="s">
        <v>17</v>
      </c>
      <c r="S6" s="35" t="s">
        <v>19</v>
      </c>
      <c r="T6" s="35" t="s">
        <v>18</v>
      </c>
      <c r="U6" s="35" t="s">
        <v>17</v>
      </c>
      <c r="V6" s="35" t="s">
        <v>19</v>
      </c>
      <c r="W6" s="35" t="s">
        <v>18</v>
      </c>
      <c r="X6" s="35" t="s">
        <v>17</v>
      </c>
      <c r="Y6" s="35" t="s">
        <v>19</v>
      </c>
      <c r="Z6" s="35" t="s">
        <v>18</v>
      </c>
      <c r="AA6" s="35" t="s">
        <v>17</v>
      </c>
      <c r="AB6" s="35" t="s">
        <v>19</v>
      </c>
      <c r="AC6" s="35" t="s">
        <v>18</v>
      </c>
      <c r="AD6" s="35" t="s">
        <v>17</v>
      </c>
      <c r="AE6" s="35" t="s">
        <v>19</v>
      </c>
      <c r="AF6" s="35" t="s">
        <v>18</v>
      </c>
      <c r="AG6" s="35" t="s">
        <v>17</v>
      </c>
      <c r="AH6" s="35" t="s">
        <v>19</v>
      </c>
      <c r="AI6" s="35" t="s">
        <v>18</v>
      </c>
      <c r="AJ6" s="35" t="s">
        <v>17</v>
      </c>
      <c r="AK6" s="35" t="s">
        <v>19</v>
      </c>
      <c r="AL6" s="35" t="s">
        <v>18</v>
      </c>
      <c r="AM6" s="35" t="s">
        <v>17</v>
      </c>
      <c r="AN6" s="35" t="s">
        <v>19</v>
      </c>
      <c r="AO6" s="35" t="s">
        <v>18</v>
      </c>
      <c r="AP6" s="35" t="s">
        <v>17</v>
      </c>
      <c r="AQ6" s="35" t="s">
        <v>19</v>
      </c>
      <c r="AR6" s="35" t="s">
        <v>18</v>
      </c>
      <c r="AS6" s="35" t="s">
        <v>17</v>
      </c>
      <c r="AT6" s="35" t="s">
        <v>19</v>
      </c>
      <c r="AU6" s="35" t="s">
        <v>18</v>
      </c>
      <c r="AV6" s="35" t="s">
        <v>19</v>
      </c>
      <c r="AW6" s="35" t="s">
        <v>18</v>
      </c>
      <c r="AX6" s="35" t="s">
        <v>19</v>
      </c>
      <c r="AY6" s="35" t="s">
        <v>18</v>
      </c>
      <c r="AZ6" s="35" t="s">
        <v>19</v>
      </c>
      <c r="BA6" s="35" t="s">
        <v>18</v>
      </c>
      <c r="BB6" s="35" t="s">
        <v>19</v>
      </c>
      <c r="BC6" s="35" t="s">
        <v>18</v>
      </c>
      <c r="BD6" s="35" t="s">
        <v>19</v>
      </c>
      <c r="BE6" s="35" t="s">
        <v>18</v>
      </c>
      <c r="BF6" s="35" t="s">
        <v>19</v>
      </c>
      <c r="BG6" s="35" t="s">
        <v>18</v>
      </c>
      <c r="BH6" s="35" t="s">
        <v>41</v>
      </c>
      <c r="BI6" s="35" t="s">
        <v>18</v>
      </c>
      <c r="BJ6" s="35" t="s">
        <v>17</v>
      </c>
    </row>
    <row r="7" spans="1:128" s="7" customFormat="1" ht="45">
      <c r="A7" s="16" t="s">
        <v>5</v>
      </c>
      <c r="B7" s="48" t="s">
        <v>40</v>
      </c>
      <c r="C7" s="48">
        <v>3827</v>
      </c>
      <c r="D7" s="48">
        <v>10228</v>
      </c>
      <c r="E7" s="48">
        <v>9337</v>
      </c>
      <c r="F7" s="23">
        <f>SUM(D7:E7)</f>
        <v>19565</v>
      </c>
      <c r="G7" s="48">
        <v>509</v>
      </c>
      <c r="H7" s="48">
        <v>456</v>
      </c>
      <c r="I7" s="23">
        <f>SUM(G7:H7)</f>
        <v>965</v>
      </c>
      <c r="J7" s="48">
        <v>367</v>
      </c>
      <c r="K7" s="48">
        <v>375</v>
      </c>
      <c r="L7" s="23">
        <f>SUM(J7:K7)</f>
        <v>742</v>
      </c>
      <c r="M7" s="48">
        <v>1354</v>
      </c>
      <c r="N7" s="48">
        <v>1126</v>
      </c>
      <c r="O7" s="23">
        <f>SUM(M7:N7)</f>
        <v>2480</v>
      </c>
      <c r="P7" s="48">
        <v>654</v>
      </c>
      <c r="Q7" s="48">
        <v>614</v>
      </c>
      <c r="R7" s="23">
        <f>SUM(P7:Q7)</f>
        <v>1268</v>
      </c>
      <c r="S7" s="48">
        <v>765</v>
      </c>
      <c r="T7" s="48">
        <v>671</v>
      </c>
      <c r="U7" s="23">
        <f>SUM(S7:T7)</f>
        <v>1436</v>
      </c>
      <c r="V7" s="48">
        <v>668</v>
      </c>
      <c r="W7" s="48">
        <v>578</v>
      </c>
      <c r="X7" s="23">
        <f>SUM(V7:W7)</f>
        <v>1246</v>
      </c>
      <c r="Y7" s="48">
        <v>122</v>
      </c>
      <c r="Z7" s="48">
        <v>120</v>
      </c>
      <c r="AA7" s="23">
        <f>SUM(Y7:Z7)</f>
        <v>242</v>
      </c>
      <c r="AB7" s="48">
        <v>1444</v>
      </c>
      <c r="AC7" s="48">
        <v>1273</v>
      </c>
      <c r="AD7" s="23">
        <f>SUM(AB7:AC7)</f>
        <v>2717</v>
      </c>
      <c r="AE7" s="48">
        <v>8</v>
      </c>
      <c r="AF7" s="48">
        <v>8</v>
      </c>
      <c r="AG7" s="23">
        <f>SUM(AE7:AF7)</f>
        <v>16</v>
      </c>
      <c r="AH7" s="48">
        <v>287</v>
      </c>
      <c r="AI7" s="48">
        <v>270</v>
      </c>
      <c r="AJ7" s="23">
        <f>SUM(AH7:AI7)</f>
        <v>557</v>
      </c>
      <c r="AK7" s="48">
        <v>39</v>
      </c>
      <c r="AL7" s="48">
        <v>51</v>
      </c>
      <c r="AM7" s="23">
        <f>SUM(AK7:AL7)</f>
        <v>90</v>
      </c>
      <c r="AN7" s="48">
        <v>546</v>
      </c>
      <c r="AO7" s="48">
        <v>497</v>
      </c>
      <c r="AP7" s="23">
        <f>SUM(AN7:AO7)</f>
        <v>1043</v>
      </c>
      <c r="AQ7" s="48">
        <v>4</v>
      </c>
      <c r="AR7" s="48">
        <v>1</v>
      </c>
      <c r="AS7" s="23">
        <f>SUM(AQ7:AR7)</f>
        <v>5</v>
      </c>
      <c r="AT7" s="48" t="s">
        <v>38</v>
      </c>
      <c r="AU7" s="48" t="s">
        <v>38</v>
      </c>
      <c r="AV7" s="48" t="s">
        <v>38</v>
      </c>
      <c r="AW7" s="48" t="s">
        <v>38</v>
      </c>
      <c r="AX7" s="48">
        <v>1</v>
      </c>
      <c r="AY7" s="48">
        <v>2</v>
      </c>
      <c r="AZ7" s="48">
        <v>1</v>
      </c>
      <c r="BA7" s="48">
        <v>2</v>
      </c>
      <c r="BB7" s="48" t="s">
        <v>38</v>
      </c>
      <c r="BC7" s="48" t="s">
        <v>38</v>
      </c>
      <c r="BD7" s="48">
        <v>1</v>
      </c>
      <c r="BE7" s="48" t="s">
        <v>38</v>
      </c>
      <c r="BF7" s="48" t="s">
        <v>38</v>
      </c>
      <c r="BG7" s="48" t="s">
        <v>38</v>
      </c>
      <c r="BH7" s="48">
        <v>1</v>
      </c>
      <c r="BI7" s="48" t="s">
        <v>38</v>
      </c>
      <c r="BJ7" s="47">
        <v>1</v>
      </c>
      <c r="BK7" s="46"/>
      <c r="BL7" s="46"/>
      <c r="BM7" s="44"/>
      <c r="BN7" s="44"/>
      <c r="BO7" s="44"/>
      <c r="BP7" s="44"/>
      <c r="BQ7" s="44"/>
      <c r="BR7" s="44"/>
      <c r="BS7" s="44"/>
    </row>
    <row r="8" spans="1:128" s="7" customFormat="1" ht="75">
      <c r="A8" s="13" t="s">
        <v>4</v>
      </c>
      <c r="B8" s="33">
        <v>1600</v>
      </c>
      <c r="C8" s="33">
        <v>2138</v>
      </c>
      <c r="D8" s="33">
        <v>5212</v>
      </c>
      <c r="E8" s="33">
        <v>4835</v>
      </c>
      <c r="F8" s="23">
        <f>SUM(D8:E8)</f>
        <v>10047</v>
      </c>
      <c r="G8" s="33">
        <v>304</v>
      </c>
      <c r="H8" s="33">
        <v>247</v>
      </c>
      <c r="I8" s="23">
        <f>SUM(G8:H8)</f>
        <v>551</v>
      </c>
      <c r="J8" s="33">
        <v>231</v>
      </c>
      <c r="K8" s="33">
        <v>173</v>
      </c>
      <c r="L8" s="23">
        <f>SUM(J8:K8)</f>
        <v>404</v>
      </c>
      <c r="M8" s="33">
        <v>654</v>
      </c>
      <c r="N8" s="33">
        <v>546</v>
      </c>
      <c r="O8" s="23">
        <f>SUM(M8:N8)</f>
        <v>1200</v>
      </c>
      <c r="P8" s="33">
        <v>387</v>
      </c>
      <c r="Q8" s="33">
        <v>315</v>
      </c>
      <c r="R8" s="23">
        <f>SUM(P8:Q8)</f>
        <v>702</v>
      </c>
      <c r="S8" s="33">
        <v>334</v>
      </c>
      <c r="T8" s="33">
        <v>305</v>
      </c>
      <c r="U8" s="23">
        <f>SUM(S8:T8)</f>
        <v>639</v>
      </c>
      <c r="V8" s="33">
        <v>787</v>
      </c>
      <c r="W8" s="33">
        <v>622</v>
      </c>
      <c r="X8" s="23">
        <f>SUM(V8:W8)</f>
        <v>1409</v>
      </c>
      <c r="Y8" s="33">
        <v>37</v>
      </c>
      <c r="Z8" s="33">
        <v>28</v>
      </c>
      <c r="AA8" s="23">
        <f>SUM(Y8:Z8)</f>
        <v>65</v>
      </c>
      <c r="AB8" s="33">
        <v>982</v>
      </c>
      <c r="AC8" s="33">
        <v>800</v>
      </c>
      <c r="AD8" s="23">
        <f>SUM(AB8:AC8)</f>
        <v>1782</v>
      </c>
      <c r="AE8" s="33">
        <v>3</v>
      </c>
      <c r="AF8" s="33">
        <v>5</v>
      </c>
      <c r="AG8" s="23">
        <f>SUM(AE8:AF8)</f>
        <v>8</v>
      </c>
      <c r="AH8" s="33">
        <v>238</v>
      </c>
      <c r="AI8" s="33">
        <v>247</v>
      </c>
      <c r="AJ8" s="23">
        <f>SUM(AH8:AI8)</f>
        <v>485</v>
      </c>
      <c r="AK8" s="33">
        <v>11</v>
      </c>
      <c r="AL8" s="33">
        <v>9</v>
      </c>
      <c r="AM8" s="23">
        <f>SUM(AK8:AL8)</f>
        <v>20</v>
      </c>
      <c r="AN8" s="33">
        <v>287</v>
      </c>
      <c r="AO8" s="33">
        <v>272</v>
      </c>
      <c r="AP8" s="23">
        <f>SUM(AN8:AO8)</f>
        <v>559</v>
      </c>
      <c r="AQ8" s="33">
        <v>0</v>
      </c>
      <c r="AR8" s="33">
        <v>2</v>
      </c>
      <c r="AS8" s="23">
        <f>SUM(AQ8:AR8)</f>
        <v>2</v>
      </c>
      <c r="AT8" s="33" t="s">
        <v>38</v>
      </c>
      <c r="AU8" s="33" t="s">
        <v>38</v>
      </c>
      <c r="AV8" s="33" t="s">
        <v>38</v>
      </c>
      <c r="AW8" s="33" t="s">
        <v>38</v>
      </c>
      <c r="AX8" s="33" t="s">
        <v>38</v>
      </c>
      <c r="AY8" s="33">
        <v>2</v>
      </c>
      <c r="AZ8" s="33" t="s">
        <v>38</v>
      </c>
      <c r="BA8" s="33">
        <v>2</v>
      </c>
      <c r="BB8" s="33" t="s">
        <v>38</v>
      </c>
      <c r="BC8" s="33">
        <v>2</v>
      </c>
      <c r="BD8" s="33" t="s">
        <v>38</v>
      </c>
      <c r="BE8" s="33" t="s">
        <v>38</v>
      </c>
      <c r="BF8" s="33">
        <v>1</v>
      </c>
      <c r="BG8" s="33" t="s">
        <v>38</v>
      </c>
      <c r="BH8" s="33">
        <v>1</v>
      </c>
      <c r="BI8" s="33">
        <v>2</v>
      </c>
      <c r="BJ8" s="45">
        <v>3</v>
      </c>
      <c r="BK8" s="12"/>
      <c r="BL8" s="12"/>
      <c r="BM8" s="12"/>
      <c r="BN8" s="12"/>
      <c r="BO8" s="12"/>
      <c r="BP8" s="12"/>
      <c r="BQ8" s="12"/>
      <c r="BR8" s="44"/>
      <c r="BS8" s="44"/>
    </row>
    <row r="9" spans="1:128" s="32" customFormat="1">
      <c r="A9" s="11" t="s">
        <v>3</v>
      </c>
      <c r="B9" s="43" t="s">
        <v>39</v>
      </c>
      <c r="C9" s="32">
        <v>3298</v>
      </c>
      <c r="D9" s="32">
        <v>6862</v>
      </c>
      <c r="E9" s="32">
        <v>6219</v>
      </c>
      <c r="F9" s="23">
        <f>SUM(D9:E9)</f>
        <v>13081</v>
      </c>
      <c r="G9" s="32">
        <v>400</v>
      </c>
      <c r="H9" s="32">
        <v>353</v>
      </c>
      <c r="I9" s="23">
        <f>SUM(G9:H9)</f>
        <v>753</v>
      </c>
      <c r="J9" s="32">
        <v>382</v>
      </c>
      <c r="K9" s="32">
        <v>322</v>
      </c>
      <c r="L9" s="23">
        <f>SUM(J9:K9)</f>
        <v>704</v>
      </c>
      <c r="M9" s="32">
        <v>1310</v>
      </c>
      <c r="N9" s="32">
        <v>1139</v>
      </c>
      <c r="O9" s="23">
        <f>SUM(M9:N9)</f>
        <v>2449</v>
      </c>
      <c r="P9" s="32">
        <v>629</v>
      </c>
      <c r="Q9" s="32">
        <v>536</v>
      </c>
      <c r="R9" s="23">
        <f>SUM(P9:Q9)</f>
        <v>1165</v>
      </c>
      <c r="S9" s="32">
        <v>615</v>
      </c>
      <c r="T9" s="32">
        <v>455</v>
      </c>
      <c r="U9" s="23">
        <f>SUM(S9:T9)</f>
        <v>1070</v>
      </c>
      <c r="V9" s="32">
        <v>381</v>
      </c>
      <c r="W9" s="32">
        <v>339</v>
      </c>
      <c r="X9" s="23">
        <f>SUM(V9:W9)</f>
        <v>720</v>
      </c>
      <c r="Y9" s="32">
        <v>103</v>
      </c>
      <c r="Z9" s="32">
        <v>77</v>
      </c>
      <c r="AA9" s="23">
        <f>SUM(Y9:Z9)</f>
        <v>180</v>
      </c>
      <c r="AB9" s="32">
        <v>1737</v>
      </c>
      <c r="AC9" s="32">
        <v>1458</v>
      </c>
      <c r="AD9" s="23">
        <f>SUM(AB9:AC9)</f>
        <v>3195</v>
      </c>
      <c r="AE9" s="32">
        <v>8</v>
      </c>
      <c r="AF9" s="32">
        <v>3</v>
      </c>
      <c r="AG9" s="23">
        <f>SUM(AE9:AF9)</f>
        <v>11</v>
      </c>
      <c r="AH9" s="32">
        <v>138</v>
      </c>
      <c r="AI9" s="32">
        <v>87</v>
      </c>
      <c r="AJ9" s="23">
        <f>SUM(AH9:AI9)</f>
        <v>225</v>
      </c>
      <c r="AK9" s="32">
        <v>41</v>
      </c>
      <c r="AL9" s="32">
        <v>27</v>
      </c>
      <c r="AM9" s="23">
        <f>SUM(AK9:AL9)</f>
        <v>68</v>
      </c>
      <c r="AN9" s="32">
        <v>498</v>
      </c>
      <c r="AO9" s="32">
        <v>385</v>
      </c>
      <c r="AP9" s="23">
        <f>SUM(AN9:AO9)</f>
        <v>883</v>
      </c>
      <c r="AQ9" s="32">
        <v>5</v>
      </c>
      <c r="AR9" s="32">
        <v>2</v>
      </c>
      <c r="AS9" s="23">
        <f>SUM(AQ9:AR9)</f>
        <v>7</v>
      </c>
      <c r="AT9" s="32" t="s">
        <v>38</v>
      </c>
      <c r="AU9" s="32" t="s">
        <v>38</v>
      </c>
      <c r="AV9" s="32" t="s">
        <v>38</v>
      </c>
      <c r="AW9" s="32" t="s">
        <v>38</v>
      </c>
      <c r="AX9" s="32">
        <v>1</v>
      </c>
      <c r="AY9" s="32">
        <v>1</v>
      </c>
      <c r="AZ9" s="32">
        <v>1</v>
      </c>
      <c r="BA9" s="32">
        <v>1</v>
      </c>
      <c r="BB9" s="32" t="s">
        <v>38</v>
      </c>
      <c r="BC9" s="32" t="s">
        <v>38</v>
      </c>
      <c r="BD9" s="32" t="s">
        <v>38</v>
      </c>
      <c r="BE9" s="32" t="s">
        <v>38</v>
      </c>
      <c r="BF9" s="32" t="s">
        <v>38</v>
      </c>
      <c r="BG9" s="32">
        <v>1</v>
      </c>
      <c r="BH9" s="32" t="s">
        <v>38</v>
      </c>
      <c r="BI9" s="32">
        <v>1</v>
      </c>
      <c r="BJ9" s="32">
        <v>1</v>
      </c>
      <c r="DJ9" s="25"/>
      <c r="DL9" s="42"/>
      <c r="DM9" s="42"/>
      <c r="DN9" s="42"/>
      <c r="DQ9" s="42"/>
      <c r="DR9" s="42"/>
      <c r="DS9" s="42"/>
      <c r="DV9" s="42"/>
      <c r="DW9" s="42"/>
      <c r="DX9" s="42"/>
    </row>
    <row r="10" spans="1:128" s="7" customFormat="1">
      <c r="A10" s="30" t="s">
        <v>2</v>
      </c>
      <c r="B10" s="41">
        <v>244</v>
      </c>
      <c r="C10" s="28">
        <v>244</v>
      </c>
      <c r="D10" s="28">
        <v>654</v>
      </c>
      <c r="E10" s="28">
        <v>568</v>
      </c>
      <c r="F10" s="23">
        <f>SUM(D10:E10)</f>
        <v>1222</v>
      </c>
      <c r="G10" s="28">
        <v>45</v>
      </c>
      <c r="H10" s="28">
        <v>36</v>
      </c>
      <c r="I10" s="23">
        <f>SUM(G10:H10)</f>
        <v>81</v>
      </c>
      <c r="J10" s="28">
        <v>78</v>
      </c>
      <c r="K10" s="28">
        <v>66</v>
      </c>
      <c r="L10" s="23">
        <f>SUM(J10:K10)</f>
        <v>144</v>
      </c>
      <c r="M10" s="28">
        <v>121</v>
      </c>
      <c r="N10" s="28">
        <v>96</v>
      </c>
      <c r="O10" s="23">
        <f>SUM(M10:N10)</f>
        <v>217</v>
      </c>
      <c r="P10" s="28">
        <v>53</v>
      </c>
      <c r="Q10" s="28">
        <v>42</v>
      </c>
      <c r="R10" s="23">
        <v>95</v>
      </c>
      <c r="S10" s="28">
        <v>33</v>
      </c>
      <c r="T10" s="28">
        <v>27</v>
      </c>
      <c r="U10" s="23">
        <f>SUM(S10:T10)</f>
        <v>60</v>
      </c>
      <c r="V10" s="28">
        <v>71</v>
      </c>
      <c r="W10" s="28">
        <v>63</v>
      </c>
      <c r="X10" s="23">
        <f>SUM(V10:W10)</f>
        <v>134</v>
      </c>
      <c r="Y10" s="28">
        <v>0</v>
      </c>
      <c r="Z10" s="28">
        <v>0</v>
      </c>
      <c r="AA10" s="23">
        <f>SUM(Y10:Z10)</f>
        <v>0</v>
      </c>
      <c r="AB10" s="28">
        <v>173</v>
      </c>
      <c r="AC10" s="28">
        <v>147</v>
      </c>
      <c r="AD10" s="23">
        <f>SUM(AB10:AC10)</f>
        <v>320</v>
      </c>
      <c r="AE10" s="28">
        <v>6</v>
      </c>
      <c r="AF10" s="28">
        <v>2</v>
      </c>
      <c r="AG10" s="23">
        <f>SUM(AE10:AF10)</f>
        <v>8</v>
      </c>
      <c r="AH10" s="28">
        <v>7</v>
      </c>
      <c r="AI10" s="28">
        <v>7</v>
      </c>
      <c r="AJ10" s="23">
        <f>SUM(AH10:AI10)</f>
        <v>14</v>
      </c>
      <c r="AK10" s="28">
        <v>0</v>
      </c>
      <c r="AL10" s="28">
        <v>0</v>
      </c>
      <c r="AM10" s="23">
        <f>SUM(AK10:AL10)</f>
        <v>0</v>
      </c>
      <c r="AN10" s="28">
        <v>25</v>
      </c>
      <c r="AO10" s="28">
        <v>21</v>
      </c>
      <c r="AP10" s="23">
        <f>SUM(AN10:AO10)</f>
        <v>46</v>
      </c>
      <c r="AQ10" s="28">
        <v>0</v>
      </c>
      <c r="AR10" s="28">
        <v>0</v>
      </c>
      <c r="AS10" s="23">
        <f>SUM(AQ10:AR10)</f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8">
        <v>0</v>
      </c>
      <c r="BA10" s="28">
        <v>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8">
        <v>0</v>
      </c>
    </row>
    <row r="11" spans="1:128" s="7" customFormat="1">
      <c r="A11" s="29" t="s">
        <v>1</v>
      </c>
      <c r="B11" s="9" t="s">
        <v>37</v>
      </c>
      <c r="C11" s="9">
        <v>1535</v>
      </c>
      <c r="D11" s="9">
        <v>3335</v>
      </c>
      <c r="E11" s="9">
        <v>2767</v>
      </c>
      <c r="F11" s="23">
        <f>SUM(D11:E11)</f>
        <v>6102</v>
      </c>
      <c r="G11" s="9">
        <v>172</v>
      </c>
      <c r="H11" s="9">
        <v>146</v>
      </c>
      <c r="I11" s="23">
        <f>SUM(G11:H11)</f>
        <v>318</v>
      </c>
      <c r="J11" s="9">
        <v>118</v>
      </c>
      <c r="K11" s="9">
        <v>116</v>
      </c>
      <c r="L11" s="23">
        <f>SUM(J11:K11)</f>
        <v>234</v>
      </c>
      <c r="M11" s="9">
        <v>482</v>
      </c>
      <c r="N11" s="9">
        <v>414</v>
      </c>
      <c r="O11" s="23">
        <f>SUM(M11:N11)</f>
        <v>896</v>
      </c>
      <c r="P11" s="9">
        <v>223</v>
      </c>
      <c r="Q11" s="9">
        <v>145</v>
      </c>
      <c r="R11" s="23">
        <f>SUM(P11:Q11)</f>
        <v>368</v>
      </c>
      <c r="S11" s="7">
        <v>176</v>
      </c>
      <c r="T11" s="7">
        <v>156</v>
      </c>
      <c r="U11" s="23">
        <f>SUM(S11:T11)</f>
        <v>332</v>
      </c>
      <c r="V11" s="9">
        <v>69</v>
      </c>
      <c r="W11" s="9">
        <v>64</v>
      </c>
      <c r="X11" s="23">
        <f>SUM(V11:W11)</f>
        <v>133</v>
      </c>
      <c r="Y11" s="9">
        <v>27</v>
      </c>
      <c r="Z11" s="9">
        <v>17</v>
      </c>
      <c r="AA11" s="23">
        <f>SUM(Y11:Z11)</f>
        <v>44</v>
      </c>
      <c r="AB11" s="9">
        <v>433</v>
      </c>
      <c r="AC11" s="9">
        <v>368</v>
      </c>
      <c r="AD11" s="23">
        <f>SUM(AB11:AC11)</f>
        <v>801</v>
      </c>
      <c r="AE11" s="9">
        <v>2</v>
      </c>
      <c r="AF11" s="9">
        <v>2</v>
      </c>
      <c r="AG11" s="23">
        <f>SUM(AE11:AF11)</f>
        <v>4</v>
      </c>
      <c r="AH11" s="9">
        <v>18</v>
      </c>
      <c r="AI11" s="9">
        <v>15</v>
      </c>
      <c r="AJ11" s="23">
        <f>SUM(AH11:AI11)</f>
        <v>33</v>
      </c>
      <c r="AK11" s="9">
        <v>4</v>
      </c>
      <c r="AL11" s="9">
        <v>5</v>
      </c>
      <c r="AM11" s="23">
        <f>SUM(AK11:AL11)</f>
        <v>9</v>
      </c>
      <c r="AN11" s="9">
        <v>102</v>
      </c>
      <c r="AO11" s="9">
        <v>94</v>
      </c>
      <c r="AP11" s="23">
        <f>SUM(AN11:AO11)</f>
        <v>196</v>
      </c>
      <c r="AQ11" s="9">
        <v>0</v>
      </c>
      <c r="AR11" s="9">
        <v>1</v>
      </c>
      <c r="AS11" s="23">
        <f>SUM(AQ11:AR11)</f>
        <v>1</v>
      </c>
      <c r="AT11" s="28">
        <v>0</v>
      </c>
      <c r="AU11" s="28">
        <v>0</v>
      </c>
      <c r="AV11" s="28">
        <v>0</v>
      </c>
      <c r="AW11" s="28">
        <v>0</v>
      </c>
      <c r="AX11" s="28">
        <v>1</v>
      </c>
      <c r="AY11" s="28">
        <v>2</v>
      </c>
      <c r="AZ11" s="28">
        <v>1</v>
      </c>
      <c r="BA11" s="28">
        <v>2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8">
        <v>0</v>
      </c>
    </row>
    <row r="12" spans="1:128" s="7" customFormat="1">
      <c r="A12" s="27" t="s">
        <v>0</v>
      </c>
      <c r="B12" s="40" t="s">
        <v>36</v>
      </c>
      <c r="C12" s="26">
        <v>1781</v>
      </c>
      <c r="D12" s="26">
        <v>3775</v>
      </c>
      <c r="E12" s="26">
        <v>3100</v>
      </c>
      <c r="F12" s="26">
        <v>6875</v>
      </c>
      <c r="G12" s="1">
        <v>10</v>
      </c>
      <c r="H12" s="1">
        <v>8</v>
      </c>
      <c r="I12" s="1">
        <v>18</v>
      </c>
      <c r="J12" s="1">
        <v>160</v>
      </c>
      <c r="K12" s="1">
        <v>132</v>
      </c>
      <c r="L12" s="1">
        <f>SUM(J12:K12)</f>
        <v>292</v>
      </c>
      <c r="M12" s="1">
        <v>488</v>
      </c>
      <c r="N12" s="1">
        <v>429</v>
      </c>
      <c r="O12" s="1">
        <f>SUM(M12:N12)</f>
        <v>917</v>
      </c>
      <c r="P12" s="1">
        <v>226</v>
      </c>
      <c r="Q12" s="1">
        <v>164</v>
      </c>
      <c r="R12" s="1">
        <f>SUM(P12:Q12)</f>
        <v>390</v>
      </c>
      <c r="S12" s="26">
        <v>222</v>
      </c>
      <c r="T12" s="26">
        <v>212</v>
      </c>
      <c r="U12" s="26">
        <v>434</v>
      </c>
      <c r="V12" s="1">
        <v>146</v>
      </c>
      <c r="W12" s="1">
        <v>108</v>
      </c>
      <c r="X12" s="1">
        <f>SUM(V12:W12)</f>
        <v>254</v>
      </c>
      <c r="Y12" s="1">
        <v>57</v>
      </c>
      <c r="Z12" s="1">
        <v>59</v>
      </c>
      <c r="AA12" s="1">
        <f>SUM(Y12:Z12)</f>
        <v>116</v>
      </c>
      <c r="AB12" s="1">
        <v>530</v>
      </c>
      <c r="AC12" s="1">
        <v>478</v>
      </c>
      <c r="AD12" s="1">
        <f>SUM(AB12:AC12)</f>
        <v>1008</v>
      </c>
      <c r="AE12" s="1">
        <v>3</v>
      </c>
      <c r="AF12" s="1">
        <v>3</v>
      </c>
      <c r="AG12" s="1">
        <v>6</v>
      </c>
      <c r="AH12" s="26">
        <v>20</v>
      </c>
      <c r="AI12" s="26">
        <v>21</v>
      </c>
      <c r="AJ12" s="26">
        <v>41</v>
      </c>
      <c r="AK12" s="26">
        <v>15</v>
      </c>
      <c r="AL12" s="26">
        <v>5</v>
      </c>
      <c r="AM12" s="26">
        <v>20</v>
      </c>
      <c r="AN12" s="26">
        <v>69</v>
      </c>
      <c r="AO12" s="26">
        <v>64</v>
      </c>
      <c r="AP12" s="26">
        <v>133</v>
      </c>
      <c r="AQ12" s="26">
        <v>3</v>
      </c>
      <c r="AR12" s="26">
        <v>2</v>
      </c>
      <c r="AS12" s="26">
        <v>5</v>
      </c>
      <c r="AT12" s="26">
        <v>0</v>
      </c>
      <c r="AU12" s="26">
        <v>0</v>
      </c>
      <c r="AV12" s="26">
        <v>4</v>
      </c>
      <c r="AW12" s="26">
        <v>1</v>
      </c>
      <c r="AX12" s="1">
        <v>3</v>
      </c>
      <c r="AY12" s="1">
        <v>3</v>
      </c>
      <c r="AZ12" s="1">
        <v>7</v>
      </c>
      <c r="BA12" s="26">
        <v>4</v>
      </c>
      <c r="BB12" s="26">
        <v>0</v>
      </c>
      <c r="BC12" s="26">
        <v>0</v>
      </c>
      <c r="BD12" s="26">
        <v>0</v>
      </c>
      <c r="BE12" s="26">
        <v>2</v>
      </c>
      <c r="BF12" s="26">
        <v>3</v>
      </c>
      <c r="BG12" s="26">
        <v>2</v>
      </c>
      <c r="BH12" s="26">
        <v>3</v>
      </c>
      <c r="BI12" s="26">
        <v>3</v>
      </c>
      <c r="BJ12" s="26">
        <v>17</v>
      </c>
    </row>
    <row r="13" spans="1:128" s="17" customFormat="1">
      <c r="A13" s="34" t="s">
        <v>16</v>
      </c>
      <c r="B13" s="34"/>
      <c r="C13" s="16">
        <f>SUM(C7:C12)</f>
        <v>12823</v>
      </c>
      <c r="D13" s="16">
        <f>SUM(D7:D12)</f>
        <v>30066</v>
      </c>
      <c r="E13" s="16">
        <f>SUM(E7:E12)</f>
        <v>26826</v>
      </c>
      <c r="F13" s="39">
        <f>SUM(D13:E13)</f>
        <v>56892</v>
      </c>
      <c r="G13" s="16">
        <f>SUM(G7:G12)</f>
        <v>1440</v>
      </c>
      <c r="H13" s="16">
        <f>SUM(H7:H12)</f>
        <v>1246</v>
      </c>
      <c r="I13" s="39">
        <f>SUM(G13:H13)</f>
        <v>2686</v>
      </c>
      <c r="J13" s="16">
        <f>SUM(J7:J12)</f>
        <v>1336</v>
      </c>
      <c r="K13" s="16">
        <f>SUM(K7:K12)</f>
        <v>1184</v>
      </c>
      <c r="L13" s="39">
        <f>SUM(J13:K13)</f>
        <v>2520</v>
      </c>
      <c r="M13" s="16">
        <f>SUM(M7:M12)</f>
        <v>4409</v>
      </c>
      <c r="N13" s="16">
        <f>SUM(N7:N12)</f>
        <v>3750</v>
      </c>
      <c r="O13" s="39">
        <f>SUM(M13:N13)</f>
        <v>8159</v>
      </c>
      <c r="P13" s="16">
        <f>SUM(P7:P12)</f>
        <v>2172</v>
      </c>
      <c r="Q13" s="16">
        <f>SUM(Q7:Q12)</f>
        <v>1816</v>
      </c>
      <c r="R13" s="39">
        <f>SUM(P13:Q13)</f>
        <v>3988</v>
      </c>
      <c r="S13" s="16">
        <f>SUM(S7:S12)</f>
        <v>2145</v>
      </c>
      <c r="T13" s="16">
        <f>SUM(T7:T12)</f>
        <v>1826</v>
      </c>
      <c r="U13" s="39">
        <f>SUM(S13:T13)</f>
        <v>3971</v>
      </c>
      <c r="V13" s="16">
        <f>SUM(V7:V12)</f>
        <v>2122</v>
      </c>
      <c r="W13" s="16">
        <f>SUM(W7:W12)</f>
        <v>1774</v>
      </c>
      <c r="X13" s="39">
        <f>SUM(V13:W13)</f>
        <v>3896</v>
      </c>
      <c r="Y13" s="16">
        <f>SUM(Y7:Y12)</f>
        <v>346</v>
      </c>
      <c r="Z13" s="16">
        <f>SUM(Z7:Z12)</f>
        <v>301</v>
      </c>
      <c r="AA13" s="39">
        <f>SUM(Y13:Z13)</f>
        <v>647</v>
      </c>
      <c r="AB13" s="16">
        <f>SUM(AB7:AB12)</f>
        <v>5299</v>
      </c>
      <c r="AC13" s="16">
        <f>SUM(AC7:AC12)</f>
        <v>4524</v>
      </c>
      <c r="AD13" s="39">
        <f>SUM(AB13:AC13)</f>
        <v>9823</v>
      </c>
      <c r="AE13" s="16">
        <f>SUM(AE7:AE12)</f>
        <v>30</v>
      </c>
      <c r="AF13" s="16">
        <f>SUM(AF7:AF12)</f>
        <v>23</v>
      </c>
      <c r="AG13" s="39">
        <f>SUM(AE13:AF13)</f>
        <v>53</v>
      </c>
      <c r="AH13" s="16">
        <f>SUM(AH7:AH12)</f>
        <v>708</v>
      </c>
      <c r="AI13" s="16">
        <f>SUM(AI7:AI12)</f>
        <v>647</v>
      </c>
      <c r="AJ13" s="39">
        <f>SUM(AH13:AI13)</f>
        <v>1355</v>
      </c>
      <c r="AK13" s="16">
        <f>SUM(AK7:AK12)</f>
        <v>110</v>
      </c>
      <c r="AL13" s="16">
        <f>SUM(AL7:AL12)</f>
        <v>97</v>
      </c>
      <c r="AM13" s="39">
        <f>SUM(AK13:AL13)</f>
        <v>207</v>
      </c>
      <c r="AN13" s="16">
        <f>SUM(AN7:AN12)</f>
        <v>1527</v>
      </c>
      <c r="AO13" s="16">
        <f>SUM(AO7:AO12)</f>
        <v>1333</v>
      </c>
      <c r="AP13" s="39">
        <f>SUM(AN13:AO13)</f>
        <v>2860</v>
      </c>
      <c r="AQ13" s="16">
        <f>SUM(AQ7:AQ12)</f>
        <v>12</v>
      </c>
      <c r="AR13" s="16">
        <f>SUM(AR7:AR12)</f>
        <v>8</v>
      </c>
      <c r="AS13" s="39">
        <f>SUM(AQ13:AR13)</f>
        <v>20</v>
      </c>
      <c r="AT13" s="16">
        <f>SUM(AT7:AT12)</f>
        <v>0</v>
      </c>
      <c r="AU13" s="16">
        <f>SUM(AU7:AU12)</f>
        <v>0</v>
      </c>
      <c r="AV13" s="16">
        <f>SUM(AV7:AV12)</f>
        <v>4</v>
      </c>
      <c r="AW13" s="16">
        <f>SUM(AW7:AW12)</f>
        <v>1</v>
      </c>
      <c r="AX13" s="16">
        <f>SUM(AX7:AX12)</f>
        <v>6</v>
      </c>
      <c r="AY13" s="16">
        <f>SUM(AY7:AY12)</f>
        <v>10</v>
      </c>
      <c r="AZ13" s="16">
        <f>SUM(AZ7:AZ12)</f>
        <v>10</v>
      </c>
      <c r="BA13" s="16">
        <f>SUM(BA7:BA12)</f>
        <v>11</v>
      </c>
      <c r="BB13" s="16">
        <f>SUM(BB7:BB12)</f>
        <v>0</v>
      </c>
      <c r="BC13" s="16">
        <f>SUM(BC7:BC12)</f>
        <v>2</v>
      </c>
      <c r="BD13" s="16">
        <f>SUM(BD7:BD12)</f>
        <v>1</v>
      </c>
      <c r="BE13" s="16">
        <f>SUM(BE7:BE12)</f>
        <v>2</v>
      </c>
      <c r="BF13" s="16">
        <f>SUM(BF7:BF12)</f>
        <v>4</v>
      </c>
      <c r="BG13" s="16">
        <f>SUM(BG7:BG12)</f>
        <v>3</v>
      </c>
      <c r="BH13" s="16">
        <f>SUM(BH7:BH12)</f>
        <v>5</v>
      </c>
      <c r="BI13" s="16">
        <f>SUM(BI7:BI12)</f>
        <v>6</v>
      </c>
      <c r="BJ13" s="16">
        <f>SUM(BJ7:BJ12)</f>
        <v>22</v>
      </c>
    </row>
    <row r="14" spans="1:128" s="7" customFormat="1"/>
    <row r="15" spans="1:128" s="7" customFormat="1"/>
    <row r="16" spans="1:128" s="7" customFormat="1"/>
    <row r="17" spans="1:51" s="7" customFormat="1"/>
    <row r="18" spans="1:51" s="7" customFormat="1"/>
    <row r="19" spans="1:51" s="17" customFormat="1"/>
    <row r="20" spans="1:51" s="7" customFormat="1"/>
    <row r="21" spans="1:51" s="7" customFormat="1">
      <c r="A21" s="38" t="s">
        <v>35</v>
      </c>
      <c r="B21" s="34" t="s">
        <v>34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 t="s">
        <v>33</v>
      </c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 t="s">
        <v>32</v>
      </c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 t="s">
        <v>31</v>
      </c>
      <c r="AV21" s="34"/>
      <c r="AW21" s="34"/>
      <c r="AX21" s="34"/>
    </row>
    <row r="22" spans="1:51" s="7" customFormat="1">
      <c r="A22" s="37"/>
      <c r="B22" s="34" t="s">
        <v>30</v>
      </c>
      <c r="C22" s="34"/>
      <c r="D22" s="34"/>
      <c r="E22" s="34"/>
      <c r="F22" s="34"/>
      <c r="G22" s="34"/>
      <c r="H22" s="34"/>
      <c r="I22" s="34"/>
      <c r="J22" s="34"/>
      <c r="K22" s="34" t="s">
        <v>29</v>
      </c>
      <c r="L22" s="34"/>
      <c r="M22" s="34"/>
      <c r="N22" s="34"/>
      <c r="O22" s="34"/>
      <c r="P22" s="34"/>
      <c r="Q22" s="34" t="s">
        <v>30</v>
      </c>
      <c r="R22" s="34"/>
      <c r="S22" s="34"/>
      <c r="T22" s="34"/>
      <c r="U22" s="34"/>
      <c r="V22" s="34"/>
      <c r="W22" s="34"/>
      <c r="X22" s="34"/>
      <c r="Y22" s="34"/>
      <c r="Z22" s="34" t="s">
        <v>29</v>
      </c>
      <c r="AA22" s="34"/>
      <c r="AB22" s="34"/>
      <c r="AC22" s="34"/>
      <c r="AD22" s="34"/>
      <c r="AE22" s="34"/>
      <c r="AF22" s="34" t="s">
        <v>30</v>
      </c>
      <c r="AG22" s="34"/>
      <c r="AH22" s="34"/>
      <c r="AI22" s="34"/>
      <c r="AJ22" s="34"/>
      <c r="AK22" s="34"/>
      <c r="AL22" s="34"/>
      <c r="AM22" s="34"/>
      <c r="AN22" s="34"/>
      <c r="AO22" s="34" t="s">
        <v>29</v>
      </c>
      <c r="AP22" s="34"/>
      <c r="AQ22" s="34"/>
      <c r="AR22" s="34"/>
      <c r="AS22" s="34"/>
      <c r="AT22" s="34"/>
      <c r="AU22" s="34" t="s">
        <v>28</v>
      </c>
      <c r="AV22" s="34" t="s">
        <v>27</v>
      </c>
      <c r="AW22" s="34" t="s">
        <v>26</v>
      </c>
      <c r="AX22" s="34" t="s">
        <v>25</v>
      </c>
    </row>
    <row r="23" spans="1:51" s="7" customFormat="1">
      <c r="A23" s="37"/>
      <c r="B23" s="34" t="s">
        <v>24</v>
      </c>
      <c r="C23" s="34"/>
      <c r="D23" s="34"/>
      <c r="E23" s="34" t="s">
        <v>23</v>
      </c>
      <c r="F23" s="34"/>
      <c r="G23" s="34"/>
      <c r="H23" s="34" t="s">
        <v>22</v>
      </c>
      <c r="I23" s="34"/>
      <c r="J23" s="34"/>
      <c r="K23" s="34" t="s">
        <v>21</v>
      </c>
      <c r="L23" s="34"/>
      <c r="M23" s="34"/>
      <c r="N23" s="34" t="s">
        <v>20</v>
      </c>
      <c r="O23" s="34"/>
      <c r="P23" s="34"/>
      <c r="Q23" s="34" t="s">
        <v>24</v>
      </c>
      <c r="R23" s="34"/>
      <c r="S23" s="34"/>
      <c r="T23" s="34" t="s">
        <v>23</v>
      </c>
      <c r="U23" s="34"/>
      <c r="V23" s="34"/>
      <c r="W23" s="34" t="s">
        <v>22</v>
      </c>
      <c r="X23" s="34"/>
      <c r="Y23" s="34"/>
      <c r="Z23" s="34" t="s">
        <v>21</v>
      </c>
      <c r="AA23" s="34"/>
      <c r="AB23" s="34"/>
      <c r="AC23" s="34" t="s">
        <v>20</v>
      </c>
      <c r="AD23" s="34"/>
      <c r="AE23" s="34"/>
      <c r="AF23" s="34" t="s">
        <v>24</v>
      </c>
      <c r="AG23" s="34"/>
      <c r="AH23" s="34"/>
      <c r="AI23" s="34" t="s">
        <v>23</v>
      </c>
      <c r="AJ23" s="34"/>
      <c r="AK23" s="34"/>
      <c r="AL23" s="34" t="s">
        <v>22</v>
      </c>
      <c r="AM23" s="34"/>
      <c r="AN23" s="34"/>
      <c r="AO23" s="34" t="s">
        <v>21</v>
      </c>
      <c r="AP23" s="34"/>
      <c r="AQ23" s="34"/>
      <c r="AR23" s="34" t="s">
        <v>20</v>
      </c>
      <c r="AS23" s="34"/>
      <c r="AT23" s="34"/>
      <c r="AU23" s="34"/>
      <c r="AV23" s="34"/>
      <c r="AW23" s="34"/>
      <c r="AX23" s="34"/>
    </row>
    <row r="24" spans="1:51" s="7" customFormat="1" ht="42">
      <c r="A24" s="36"/>
      <c r="B24" s="35" t="s">
        <v>19</v>
      </c>
      <c r="C24" s="35" t="s">
        <v>18</v>
      </c>
      <c r="D24" s="35" t="s">
        <v>17</v>
      </c>
      <c r="E24" s="35" t="s">
        <v>19</v>
      </c>
      <c r="F24" s="35" t="s">
        <v>18</v>
      </c>
      <c r="G24" s="35" t="s">
        <v>17</v>
      </c>
      <c r="H24" s="35" t="s">
        <v>19</v>
      </c>
      <c r="I24" s="35" t="s">
        <v>18</v>
      </c>
      <c r="J24" s="35" t="s">
        <v>17</v>
      </c>
      <c r="K24" s="35" t="s">
        <v>19</v>
      </c>
      <c r="L24" s="35" t="s">
        <v>18</v>
      </c>
      <c r="M24" s="35" t="s">
        <v>17</v>
      </c>
      <c r="N24" s="35" t="s">
        <v>19</v>
      </c>
      <c r="O24" s="35" t="s">
        <v>18</v>
      </c>
      <c r="P24" s="35" t="s">
        <v>17</v>
      </c>
      <c r="Q24" s="35" t="s">
        <v>19</v>
      </c>
      <c r="R24" s="35" t="s">
        <v>18</v>
      </c>
      <c r="S24" s="35" t="s">
        <v>17</v>
      </c>
      <c r="T24" s="35" t="s">
        <v>19</v>
      </c>
      <c r="U24" s="35" t="s">
        <v>18</v>
      </c>
      <c r="V24" s="35" t="s">
        <v>17</v>
      </c>
      <c r="W24" s="35" t="s">
        <v>19</v>
      </c>
      <c r="X24" s="35" t="s">
        <v>18</v>
      </c>
      <c r="Y24" s="35" t="s">
        <v>17</v>
      </c>
      <c r="Z24" s="35" t="s">
        <v>19</v>
      </c>
      <c r="AA24" s="35" t="s">
        <v>18</v>
      </c>
      <c r="AB24" s="35" t="s">
        <v>17</v>
      </c>
      <c r="AC24" s="35" t="s">
        <v>19</v>
      </c>
      <c r="AD24" s="35" t="s">
        <v>18</v>
      </c>
      <c r="AE24" s="35" t="s">
        <v>17</v>
      </c>
      <c r="AF24" s="35" t="s">
        <v>19</v>
      </c>
      <c r="AG24" s="35" t="s">
        <v>18</v>
      </c>
      <c r="AH24" s="35" t="s">
        <v>17</v>
      </c>
      <c r="AI24" s="35" t="s">
        <v>19</v>
      </c>
      <c r="AJ24" s="35" t="s">
        <v>18</v>
      </c>
      <c r="AK24" s="35" t="s">
        <v>17</v>
      </c>
      <c r="AL24" s="35" t="s">
        <v>19</v>
      </c>
      <c r="AM24" s="35" t="s">
        <v>18</v>
      </c>
      <c r="AN24" s="35" t="s">
        <v>17</v>
      </c>
      <c r="AO24" s="35" t="s">
        <v>19</v>
      </c>
      <c r="AP24" s="35" t="s">
        <v>18</v>
      </c>
      <c r="AQ24" s="35" t="s">
        <v>17</v>
      </c>
      <c r="AR24" s="35" t="s">
        <v>19</v>
      </c>
      <c r="AS24" s="35" t="s">
        <v>18</v>
      </c>
      <c r="AT24" s="35" t="s">
        <v>17</v>
      </c>
      <c r="AU24" s="34"/>
      <c r="AV24" s="34"/>
      <c r="AW24" s="34"/>
      <c r="AX24" s="34"/>
    </row>
    <row r="25" spans="1:51" s="25" customFormat="1" ht="30">
      <c r="A25" s="16" t="s">
        <v>5</v>
      </c>
      <c r="B25" s="25">
        <v>705</v>
      </c>
      <c r="C25" s="25">
        <v>635</v>
      </c>
      <c r="D25" s="23">
        <f>SUM(B25:C25)</f>
        <v>1340</v>
      </c>
      <c r="E25" s="25">
        <v>306</v>
      </c>
      <c r="F25" s="25">
        <v>217</v>
      </c>
      <c r="G25" s="23">
        <f>SUM(E25:F25)</f>
        <v>523</v>
      </c>
      <c r="H25" s="25">
        <v>325</v>
      </c>
      <c r="I25" s="25">
        <v>251</v>
      </c>
      <c r="J25" s="23">
        <f>SUM(H25:I25)</f>
        <v>576</v>
      </c>
      <c r="K25" s="25">
        <v>5</v>
      </c>
      <c r="L25" s="25">
        <v>3</v>
      </c>
      <c r="M25" s="23">
        <f>SUM(K25:L25)</f>
        <v>8</v>
      </c>
      <c r="N25" s="25">
        <v>13</v>
      </c>
      <c r="O25" s="25">
        <v>20</v>
      </c>
      <c r="P25" s="23">
        <f>SUM(N25:O25)</f>
        <v>33</v>
      </c>
      <c r="Q25" s="25">
        <v>490</v>
      </c>
      <c r="R25" s="25">
        <v>480</v>
      </c>
      <c r="S25" s="23">
        <f>SUM(Q25:R25)</f>
        <v>970</v>
      </c>
      <c r="T25" s="25">
        <v>115</v>
      </c>
      <c r="U25" s="25">
        <v>91</v>
      </c>
      <c r="V25" s="23">
        <f>SUM(T25:U25)</f>
        <v>206</v>
      </c>
      <c r="W25" s="25">
        <v>41</v>
      </c>
      <c r="X25" s="25">
        <v>36</v>
      </c>
      <c r="Y25" s="23">
        <f>SUM(W25:X25)</f>
        <v>77</v>
      </c>
      <c r="Z25" s="25">
        <v>7</v>
      </c>
      <c r="AA25" s="25">
        <v>5</v>
      </c>
      <c r="AB25" s="23">
        <f>SUM(Z25:AA25)</f>
        <v>12</v>
      </c>
      <c r="AC25" s="25">
        <v>1</v>
      </c>
      <c r="AD25" s="25">
        <v>2</v>
      </c>
      <c r="AE25" s="23">
        <f>SUM(AC25:AD25)</f>
        <v>3</v>
      </c>
      <c r="AF25" s="25">
        <v>572</v>
      </c>
      <c r="AG25" s="25">
        <v>546</v>
      </c>
      <c r="AH25" s="23">
        <f>SUM(AF25:AG25)</f>
        <v>1118</v>
      </c>
      <c r="AI25" s="25">
        <v>147</v>
      </c>
      <c r="AJ25" s="25">
        <v>86</v>
      </c>
      <c r="AK25" s="23">
        <f>SUM(AI25:AJ25)</f>
        <v>233</v>
      </c>
      <c r="AL25" s="25">
        <v>12</v>
      </c>
      <c r="AM25" s="25">
        <v>13</v>
      </c>
      <c r="AN25" s="23">
        <f>SUM(AL25:AM25)</f>
        <v>25</v>
      </c>
      <c r="AO25" s="25">
        <v>30</v>
      </c>
      <c r="AP25" s="25">
        <v>25</v>
      </c>
      <c r="AQ25" s="23">
        <f>SUM(AO25:AP25)</f>
        <v>55</v>
      </c>
      <c r="AR25" s="25">
        <v>4</v>
      </c>
      <c r="AS25" s="25">
        <v>1</v>
      </c>
      <c r="AT25" s="23">
        <f>SUM(AR25:AS25)</f>
        <v>5</v>
      </c>
      <c r="AU25" s="25">
        <v>6709</v>
      </c>
      <c r="AV25" s="25">
        <v>125</v>
      </c>
      <c r="AW25" s="25">
        <v>4</v>
      </c>
      <c r="AX25" s="25">
        <v>53</v>
      </c>
    </row>
    <row r="26" spans="1:51" s="7" customFormat="1" ht="75">
      <c r="A26" s="13" t="s">
        <v>4</v>
      </c>
      <c r="B26" s="33">
        <v>383</v>
      </c>
      <c r="C26" s="33">
        <v>353</v>
      </c>
      <c r="D26" s="23">
        <f>SUM(B26:C26)</f>
        <v>736</v>
      </c>
      <c r="E26" s="33">
        <v>79</v>
      </c>
      <c r="F26" s="33">
        <v>61</v>
      </c>
      <c r="G26" s="23">
        <f>SUM(E26:F26)</f>
        <v>140</v>
      </c>
      <c r="H26" s="33">
        <v>184</v>
      </c>
      <c r="I26" s="33">
        <v>128</v>
      </c>
      <c r="J26" s="23">
        <f>SUM(H26:I26)</f>
        <v>312</v>
      </c>
      <c r="K26" s="33">
        <v>2</v>
      </c>
      <c r="L26" s="33">
        <v>1</v>
      </c>
      <c r="M26" s="23">
        <f>SUM(K26:L26)</f>
        <v>3</v>
      </c>
      <c r="N26" s="33">
        <v>6</v>
      </c>
      <c r="O26" s="33">
        <v>3</v>
      </c>
      <c r="P26" s="23">
        <f>SUM(N26:O26)</f>
        <v>9</v>
      </c>
      <c r="Q26" s="33">
        <v>299</v>
      </c>
      <c r="R26" s="33">
        <v>253</v>
      </c>
      <c r="S26" s="23">
        <f>SUM(Q26:R26)</f>
        <v>552</v>
      </c>
      <c r="T26" s="33">
        <v>47</v>
      </c>
      <c r="U26" s="33">
        <v>25</v>
      </c>
      <c r="V26" s="23">
        <f>SUM(T26:U26)</f>
        <v>72</v>
      </c>
      <c r="W26" s="33">
        <v>33</v>
      </c>
      <c r="X26" s="33">
        <v>32</v>
      </c>
      <c r="Y26" s="23">
        <f>SUM(W26:X26)</f>
        <v>65</v>
      </c>
      <c r="Z26" s="33">
        <v>6</v>
      </c>
      <c r="AA26" s="33">
        <v>3</v>
      </c>
      <c r="AB26" s="23">
        <f>SUM(Z26:AA26)</f>
        <v>9</v>
      </c>
      <c r="AC26" s="33">
        <v>2</v>
      </c>
      <c r="AD26" s="33">
        <v>2</v>
      </c>
      <c r="AE26" s="23">
        <f>SUM(AC26:AD26)</f>
        <v>4</v>
      </c>
      <c r="AF26" s="33">
        <v>263</v>
      </c>
      <c r="AG26" s="33">
        <v>247</v>
      </c>
      <c r="AH26" s="23">
        <f>SUM(AF26:AG26)</f>
        <v>510</v>
      </c>
      <c r="AI26" s="33">
        <v>24</v>
      </c>
      <c r="AJ26" s="33">
        <v>19</v>
      </c>
      <c r="AK26" s="23">
        <f>SUM(AI26:AJ26)</f>
        <v>43</v>
      </c>
      <c r="AL26" s="33">
        <v>24</v>
      </c>
      <c r="AM26" s="33">
        <v>9</v>
      </c>
      <c r="AN26" s="23">
        <f>SUM(AL26:AM26)</f>
        <v>33</v>
      </c>
      <c r="AO26" s="33">
        <v>23</v>
      </c>
      <c r="AP26" s="33">
        <v>29</v>
      </c>
      <c r="AQ26" s="23">
        <f>SUM(AO26:AP26)</f>
        <v>52</v>
      </c>
      <c r="AR26" s="33">
        <v>0</v>
      </c>
      <c r="AS26" s="33">
        <v>1</v>
      </c>
      <c r="AT26" s="23">
        <f>SUM(AR26:AS26)</f>
        <v>1</v>
      </c>
      <c r="AU26" s="33">
        <v>3251</v>
      </c>
      <c r="AV26" s="33">
        <v>204</v>
      </c>
      <c r="AW26" s="33">
        <v>0</v>
      </c>
      <c r="AX26" s="33">
        <v>41</v>
      </c>
      <c r="AY26" s="33"/>
    </row>
    <row r="27" spans="1:51" s="7" customFormat="1">
      <c r="A27" s="11" t="s">
        <v>3</v>
      </c>
      <c r="B27" s="32">
        <v>708</v>
      </c>
      <c r="C27" s="32">
        <v>668</v>
      </c>
      <c r="D27" s="23">
        <f>SUM(B27:C27)</f>
        <v>1376</v>
      </c>
      <c r="E27" s="32">
        <v>140</v>
      </c>
      <c r="F27" s="32">
        <v>79</v>
      </c>
      <c r="G27" s="23">
        <f>SUM(E27:F27)</f>
        <v>219</v>
      </c>
      <c r="H27" s="32">
        <v>415</v>
      </c>
      <c r="I27" s="32">
        <v>330</v>
      </c>
      <c r="J27" s="23">
        <f>SUM(H27:I27)</f>
        <v>745</v>
      </c>
      <c r="K27" s="32">
        <v>7</v>
      </c>
      <c r="L27" s="32">
        <v>6</v>
      </c>
      <c r="M27" s="23">
        <f>SUM(K27:L27)</f>
        <v>13</v>
      </c>
      <c r="N27" s="32">
        <v>40</v>
      </c>
      <c r="O27" s="32">
        <v>56</v>
      </c>
      <c r="P27" s="23">
        <f>SUM(N27:O27)</f>
        <v>96</v>
      </c>
      <c r="Q27" s="32">
        <v>482</v>
      </c>
      <c r="R27" s="32">
        <v>433</v>
      </c>
      <c r="S27" s="23">
        <f>SUM(Q27:R27)</f>
        <v>915</v>
      </c>
      <c r="T27" s="32">
        <v>56</v>
      </c>
      <c r="U27" s="32">
        <v>36</v>
      </c>
      <c r="V27" s="23">
        <f>SUM(T27:U27)</f>
        <v>92</v>
      </c>
      <c r="W27" s="32">
        <v>73</v>
      </c>
      <c r="X27" s="32">
        <v>54</v>
      </c>
      <c r="Y27" s="23">
        <f>SUM(W27:X27)</f>
        <v>127</v>
      </c>
      <c r="Z27" s="32">
        <v>9</v>
      </c>
      <c r="AA27" s="32">
        <v>5</v>
      </c>
      <c r="AB27" s="23">
        <f>SUM(Z27:AA27)</f>
        <v>14</v>
      </c>
      <c r="AC27" s="32">
        <v>9</v>
      </c>
      <c r="AD27" s="32">
        <v>8</v>
      </c>
      <c r="AE27" s="23">
        <f>SUM(AC27:AD27)</f>
        <v>17</v>
      </c>
      <c r="AF27" s="32">
        <v>463</v>
      </c>
      <c r="AG27" s="32">
        <v>369</v>
      </c>
      <c r="AH27" s="23">
        <f>SUM(AF27:AG27)</f>
        <v>832</v>
      </c>
      <c r="AI27" s="32">
        <v>70</v>
      </c>
      <c r="AJ27" s="32">
        <v>29</v>
      </c>
      <c r="AK27" s="23">
        <f>SUM(AI27:AJ27)</f>
        <v>99</v>
      </c>
      <c r="AL27" s="32">
        <v>35</v>
      </c>
      <c r="AM27" s="32">
        <v>33</v>
      </c>
      <c r="AN27" s="23">
        <f>SUM(AL27:AM27)</f>
        <v>68</v>
      </c>
      <c r="AO27" s="32">
        <v>32</v>
      </c>
      <c r="AP27" s="32">
        <v>18</v>
      </c>
      <c r="AQ27" s="23">
        <f>SUM(AO27:AP27)</f>
        <v>50</v>
      </c>
      <c r="AR27" s="32">
        <v>15</v>
      </c>
      <c r="AS27" s="32">
        <v>6</v>
      </c>
      <c r="AT27" s="23">
        <f>SUM(AR27:AS27)</f>
        <v>21</v>
      </c>
      <c r="AU27" s="32">
        <v>5627</v>
      </c>
      <c r="AV27" s="32">
        <v>422</v>
      </c>
      <c r="AW27" s="32">
        <v>5</v>
      </c>
      <c r="AX27" s="32">
        <v>87</v>
      </c>
      <c r="AY27" s="31"/>
    </row>
    <row r="28" spans="1:51" s="7" customFormat="1">
      <c r="A28" s="30" t="s">
        <v>2</v>
      </c>
      <c r="B28" s="28">
        <v>77</v>
      </c>
      <c r="C28" s="28">
        <v>70</v>
      </c>
      <c r="D28" s="23">
        <f>SUM(B28:C28)</f>
        <v>147</v>
      </c>
      <c r="E28" s="28">
        <v>38</v>
      </c>
      <c r="F28" s="28">
        <v>13</v>
      </c>
      <c r="G28" s="23">
        <f>SUM(E28:F28)</f>
        <v>51</v>
      </c>
      <c r="H28" s="28">
        <v>0</v>
      </c>
      <c r="I28" s="28">
        <v>0</v>
      </c>
      <c r="J28" s="23">
        <f>SUM(H28:I28)</f>
        <v>0</v>
      </c>
      <c r="K28" s="28">
        <v>2</v>
      </c>
      <c r="L28" s="28">
        <v>4</v>
      </c>
      <c r="M28" s="23">
        <f>SUM(K28:L28)</f>
        <v>6</v>
      </c>
      <c r="N28" s="28">
        <v>4</v>
      </c>
      <c r="O28" s="28">
        <v>9</v>
      </c>
      <c r="P28" s="23">
        <f>SUM(N28:O28)</f>
        <v>13</v>
      </c>
      <c r="Q28" s="28">
        <v>39</v>
      </c>
      <c r="R28" s="28">
        <v>32</v>
      </c>
      <c r="S28" s="23">
        <f>SUM(Q28:R28)</f>
        <v>71</v>
      </c>
      <c r="T28" s="28">
        <v>9</v>
      </c>
      <c r="U28" s="28">
        <v>4</v>
      </c>
      <c r="V28" s="23">
        <f>SUM(T28:U28)</f>
        <v>13</v>
      </c>
      <c r="W28" s="28">
        <v>0</v>
      </c>
      <c r="X28" s="28">
        <v>0</v>
      </c>
      <c r="Y28" s="23">
        <f>SUM(W28:X28)</f>
        <v>0</v>
      </c>
      <c r="Z28" s="28">
        <v>5</v>
      </c>
      <c r="AA28" s="28">
        <v>6</v>
      </c>
      <c r="AB28" s="23">
        <f>SUM(Z28:AA28)</f>
        <v>11</v>
      </c>
      <c r="AC28" s="28">
        <v>0</v>
      </c>
      <c r="AD28" s="28">
        <v>0</v>
      </c>
      <c r="AE28" s="23">
        <f>SUM(AC28:AD28)</f>
        <v>0</v>
      </c>
      <c r="AF28" s="28">
        <v>14</v>
      </c>
      <c r="AG28" s="28">
        <v>17</v>
      </c>
      <c r="AH28" s="23">
        <f>SUM(AF28:AG28)</f>
        <v>31</v>
      </c>
      <c r="AI28" s="28">
        <v>10</v>
      </c>
      <c r="AJ28" s="28">
        <v>5</v>
      </c>
      <c r="AK28" s="23">
        <f>SUM(AI28:AJ28)</f>
        <v>15</v>
      </c>
      <c r="AL28" s="28">
        <v>0</v>
      </c>
      <c r="AM28" s="28">
        <v>0</v>
      </c>
      <c r="AN28" s="23">
        <f>SUM(AL28:AM28)</f>
        <v>0</v>
      </c>
      <c r="AO28" s="28">
        <v>9</v>
      </c>
      <c r="AP28" s="28">
        <v>5</v>
      </c>
      <c r="AQ28" s="23">
        <f>SUM(AO28:AP28)</f>
        <v>14</v>
      </c>
      <c r="AR28" s="28">
        <v>0</v>
      </c>
      <c r="AS28" s="28">
        <v>0</v>
      </c>
      <c r="AT28" s="23">
        <f>SUM(AR28:AS28)</f>
        <v>0</v>
      </c>
      <c r="AU28" s="28">
        <v>488</v>
      </c>
      <c r="AV28" s="28">
        <v>61</v>
      </c>
      <c r="AW28" s="28">
        <v>0</v>
      </c>
      <c r="AX28" s="28">
        <v>0</v>
      </c>
    </row>
    <row r="29" spans="1:51" s="7" customFormat="1">
      <c r="A29" s="29" t="s">
        <v>1</v>
      </c>
      <c r="B29" s="9">
        <v>257</v>
      </c>
      <c r="C29" s="9">
        <v>244</v>
      </c>
      <c r="D29" s="23">
        <f>SUM(B29:C29)</f>
        <v>501</v>
      </c>
      <c r="E29" s="9">
        <v>162</v>
      </c>
      <c r="F29" s="9">
        <v>110</v>
      </c>
      <c r="G29" s="23">
        <f>SUM(E29:F29)</f>
        <v>272</v>
      </c>
      <c r="H29" s="9">
        <v>60</v>
      </c>
      <c r="I29" s="9">
        <v>57</v>
      </c>
      <c r="J29" s="23">
        <f>SUM(H29:I29)</f>
        <v>117</v>
      </c>
      <c r="K29" s="9">
        <v>0</v>
      </c>
      <c r="L29" s="9">
        <v>0</v>
      </c>
      <c r="M29" s="23">
        <f>SUM(K29:L29)</f>
        <v>0</v>
      </c>
      <c r="N29" s="9">
        <v>3</v>
      </c>
      <c r="O29" s="9">
        <v>3</v>
      </c>
      <c r="P29" s="23">
        <f>SUM(N29:O29)</f>
        <v>6</v>
      </c>
      <c r="Q29" s="9">
        <v>165</v>
      </c>
      <c r="R29" s="9">
        <v>103</v>
      </c>
      <c r="S29" s="23">
        <f>SUM(Q29:R29)</f>
        <v>268</v>
      </c>
      <c r="T29" s="9">
        <v>51</v>
      </c>
      <c r="U29" s="9">
        <v>39</v>
      </c>
      <c r="V29" s="23">
        <f>SUM(T29:U29)</f>
        <v>90</v>
      </c>
      <c r="W29" s="9">
        <v>7</v>
      </c>
      <c r="X29" s="9">
        <v>3</v>
      </c>
      <c r="Y29" s="23">
        <f>SUM(W29:X29)</f>
        <v>10</v>
      </c>
      <c r="Z29" s="9">
        <v>0</v>
      </c>
      <c r="AA29" s="9">
        <v>0</v>
      </c>
      <c r="AB29" s="23">
        <f>SUM(Z29:AA29)</f>
        <v>0</v>
      </c>
      <c r="AC29" s="9">
        <v>0</v>
      </c>
      <c r="AD29" s="9">
        <v>0</v>
      </c>
      <c r="AE29" s="23">
        <f>SUM(AC29:AD29)</f>
        <v>0</v>
      </c>
      <c r="AF29" s="9">
        <v>139</v>
      </c>
      <c r="AG29" s="9">
        <v>121</v>
      </c>
      <c r="AH29" s="23">
        <f>SUM(AF29:AG29)</f>
        <v>260</v>
      </c>
      <c r="AI29" s="9">
        <v>31</v>
      </c>
      <c r="AJ29" s="28">
        <v>31</v>
      </c>
      <c r="AK29" s="23">
        <f>SUM(AI29:AJ29)</f>
        <v>62</v>
      </c>
      <c r="AL29" s="28">
        <v>6</v>
      </c>
      <c r="AM29" s="28">
        <v>3</v>
      </c>
      <c r="AN29" s="23">
        <f>SUM(AL29:AM29)</f>
        <v>9</v>
      </c>
      <c r="AO29" s="28">
        <v>0</v>
      </c>
      <c r="AP29" s="28">
        <v>1</v>
      </c>
      <c r="AQ29" s="23">
        <f>SUM(AO29:AP29)</f>
        <v>1</v>
      </c>
      <c r="AR29" s="28">
        <v>0</v>
      </c>
      <c r="AS29" s="28">
        <v>0</v>
      </c>
      <c r="AT29" s="23">
        <f>SUM(AR29:AS29)</f>
        <v>0</v>
      </c>
      <c r="AU29" s="28">
        <v>1483</v>
      </c>
      <c r="AV29" s="28">
        <v>100</v>
      </c>
      <c r="AW29" s="28">
        <v>1</v>
      </c>
      <c r="AX29" s="28">
        <v>12</v>
      </c>
    </row>
    <row r="30" spans="1:51" s="25" customFormat="1">
      <c r="A30" s="27" t="s">
        <v>0</v>
      </c>
      <c r="B30" s="26">
        <v>313</v>
      </c>
      <c r="C30" s="26">
        <v>298</v>
      </c>
      <c r="D30" s="23">
        <f>SUM(B30:C30)</f>
        <v>611</v>
      </c>
      <c r="E30" s="26">
        <v>71</v>
      </c>
      <c r="F30" s="26">
        <v>48</v>
      </c>
      <c r="G30" s="23">
        <f>SUM(E30:F30)</f>
        <v>119</v>
      </c>
      <c r="H30" s="26">
        <v>100</v>
      </c>
      <c r="I30" s="26">
        <v>81</v>
      </c>
      <c r="J30" s="23">
        <f>SUM(H30:I30)</f>
        <v>181</v>
      </c>
      <c r="K30" s="26">
        <v>0</v>
      </c>
      <c r="L30" s="26">
        <v>0</v>
      </c>
      <c r="M30" s="23">
        <f>SUM(K30:L30)</f>
        <v>0</v>
      </c>
      <c r="N30" s="26">
        <v>4</v>
      </c>
      <c r="O30" s="26">
        <v>2</v>
      </c>
      <c r="P30" s="23">
        <f>SUM(N30:O30)</f>
        <v>6</v>
      </c>
      <c r="Q30" s="26">
        <v>189</v>
      </c>
      <c r="R30" s="26">
        <v>142</v>
      </c>
      <c r="S30" s="23">
        <f>SUM(Q30:R30)</f>
        <v>331</v>
      </c>
      <c r="T30" s="26">
        <v>27</v>
      </c>
      <c r="U30" s="26">
        <v>13</v>
      </c>
      <c r="V30" s="23">
        <f>SUM(T30:U30)</f>
        <v>40</v>
      </c>
      <c r="W30" s="26">
        <v>9</v>
      </c>
      <c r="X30" s="26">
        <v>9</v>
      </c>
      <c r="Y30" s="23">
        <f>SUM(W30:X30)</f>
        <v>18</v>
      </c>
      <c r="Z30" s="26">
        <v>1</v>
      </c>
      <c r="AA30" s="26">
        <v>0</v>
      </c>
      <c r="AB30" s="23">
        <f>SUM(Z30:AA30)</f>
        <v>1</v>
      </c>
      <c r="AC30" s="26">
        <v>0</v>
      </c>
      <c r="AD30" s="26">
        <v>0</v>
      </c>
      <c r="AE30" s="23">
        <f>SUM(AC30:AD30)</f>
        <v>0</v>
      </c>
      <c r="AF30" s="26">
        <v>180</v>
      </c>
      <c r="AG30" s="26">
        <v>181</v>
      </c>
      <c r="AH30" s="23">
        <f>SUM(AF30:AG30)</f>
        <v>361</v>
      </c>
      <c r="AI30" s="26">
        <v>38</v>
      </c>
      <c r="AJ30" s="26">
        <v>27</v>
      </c>
      <c r="AK30" s="23">
        <f>SUM(AI30:AJ30)</f>
        <v>65</v>
      </c>
      <c r="AL30" s="26">
        <v>0</v>
      </c>
      <c r="AM30" s="26">
        <v>0</v>
      </c>
      <c r="AN30" s="23">
        <f>SUM(AL30:AM30)</f>
        <v>0</v>
      </c>
      <c r="AO30" s="26">
        <v>3</v>
      </c>
      <c r="AP30" s="26">
        <v>2</v>
      </c>
      <c r="AQ30" s="23">
        <f>SUM(AO30:AP30)</f>
        <v>5</v>
      </c>
      <c r="AR30" s="26">
        <v>1</v>
      </c>
      <c r="AS30" s="26">
        <v>2</v>
      </c>
      <c r="AT30" s="23">
        <f>SUM(AR30:AS30)</f>
        <v>3</v>
      </c>
      <c r="AU30" s="26">
        <v>2027</v>
      </c>
      <c r="AV30" s="26">
        <v>211</v>
      </c>
      <c r="AW30" s="26">
        <v>19</v>
      </c>
      <c r="AX30" s="26">
        <v>138</v>
      </c>
    </row>
    <row r="31" spans="1:51" s="21" customFormat="1" ht="15.75">
      <c r="A31" s="22" t="s">
        <v>16</v>
      </c>
      <c r="B31" s="22">
        <f>SUM(B25:B30)</f>
        <v>2443</v>
      </c>
      <c r="C31" s="22">
        <f>SUM(C25:C30)</f>
        <v>2268</v>
      </c>
      <c r="D31" s="24">
        <f>SUM(B31:C31)</f>
        <v>4711</v>
      </c>
      <c r="E31" s="22">
        <f>SUM(E25:E30)</f>
        <v>796</v>
      </c>
      <c r="F31" s="22">
        <f>SUM(F25:F30)</f>
        <v>528</v>
      </c>
      <c r="G31" s="24">
        <f>SUM(E31:F31)</f>
        <v>1324</v>
      </c>
      <c r="H31" s="22">
        <f>SUM(H25:H30)</f>
        <v>1084</v>
      </c>
      <c r="I31" s="22">
        <f>SUM(I25:I30)</f>
        <v>847</v>
      </c>
      <c r="J31" s="24">
        <f>SUM(H31:I31)</f>
        <v>1931</v>
      </c>
      <c r="K31" s="22">
        <f>SUM(K25:K30)</f>
        <v>16</v>
      </c>
      <c r="L31" s="22">
        <f>SUM(L25:L30)</f>
        <v>14</v>
      </c>
      <c r="M31" s="24">
        <f>SUM(K31:L31)</f>
        <v>30</v>
      </c>
      <c r="N31" s="22">
        <f>SUM(N25:N30)</f>
        <v>70</v>
      </c>
      <c r="O31" s="22">
        <f>SUM(O25:O30)</f>
        <v>93</v>
      </c>
      <c r="P31" s="24">
        <f>SUM(N31:O31)</f>
        <v>163</v>
      </c>
      <c r="Q31" s="22">
        <f>SUM(Q25:Q30)</f>
        <v>1664</v>
      </c>
      <c r="R31" s="22">
        <f>SUM(R25:R30)</f>
        <v>1443</v>
      </c>
      <c r="S31" s="24">
        <f>SUM(Q31:R31)</f>
        <v>3107</v>
      </c>
      <c r="T31" s="22">
        <f>SUM(T25:T30)</f>
        <v>305</v>
      </c>
      <c r="U31" s="22">
        <f>SUM(U25:U30)</f>
        <v>208</v>
      </c>
      <c r="V31" s="24">
        <f>SUM(T31:U31)</f>
        <v>513</v>
      </c>
      <c r="W31" s="22">
        <f>SUM(W25:W30)</f>
        <v>163</v>
      </c>
      <c r="X31" s="22">
        <f>SUM(X25:X30)</f>
        <v>134</v>
      </c>
      <c r="Y31" s="24">
        <f>SUM(W31:X31)</f>
        <v>297</v>
      </c>
      <c r="Z31" s="22">
        <f>SUM(Z25:Z30)</f>
        <v>28</v>
      </c>
      <c r="AA31" s="22">
        <f>SUM(AA25:AA30)</f>
        <v>19</v>
      </c>
      <c r="AB31" s="24">
        <f>SUM(Z31:AA31)</f>
        <v>47</v>
      </c>
      <c r="AC31" s="22">
        <f>SUM(AC25:AC30)</f>
        <v>12</v>
      </c>
      <c r="AD31" s="22">
        <f>SUM(AD25:AD30)</f>
        <v>12</v>
      </c>
      <c r="AE31" s="24">
        <f>SUM(AC31:AD31)</f>
        <v>24</v>
      </c>
      <c r="AF31" s="22">
        <f>SUM(AF25:AF30)</f>
        <v>1631</v>
      </c>
      <c r="AG31" s="22">
        <f>SUM(AG25:AG30)</f>
        <v>1481</v>
      </c>
      <c r="AH31" s="23">
        <f>SUM(AF31:AG31)</f>
        <v>3112</v>
      </c>
      <c r="AI31" s="22">
        <f>SUM(AI25:AI30)</f>
        <v>320</v>
      </c>
      <c r="AJ31" s="22">
        <f>SUM(AJ25:AJ30)</f>
        <v>197</v>
      </c>
      <c r="AK31" s="23">
        <f>SUM(AI31:AJ31)</f>
        <v>517</v>
      </c>
      <c r="AL31" s="22">
        <f>SUM(AL25:AL30)</f>
        <v>77</v>
      </c>
      <c r="AM31" s="22">
        <f>SUM(AM25:AM30)</f>
        <v>58</v>
      </c>
      <c r="AN31" s="23">
        <f>SUM(AL31:AM31)</f>
        <v>135</v>
      </c>
      <c r="AO31" s="22">
        <f>SUM(AO25:AO30)</f>
        <v>97</v>
      </c>
      <c r="AP31" s="22">
        <f>SUM(AP25:AP30)</f>
        <v>80</v>
      </c>
      <c r="AQ31" s="23">
        <f>SUM(AO31:AP31)</f>
        <v>177</v>
      </c>
      <c r="AR31" s="22">
        <f>SUM(AR25:AR30)</f>
        <v>20</v>
      </c>
      <c r="AS31" s="22">
        <f>SUM(AS25:AS30)</f>
        <v>10</v>
      </c>
      <c r="AT31" s="23">
        <f>SUM(AR31:AS31)</f>
        <v>30</v>
      </c>
      <c r="AU31" s="22">
        <f>SUM(AU25:AU30)</f>
        <v>19585</v>
      </c>
      <c r="AV31" s="22">
        <f>SUM(AV25:AV30)</f>
        <v>1123</v>
      </c>
      <c r="AW31" s="22">
        <f>SUM(AW25:AW30)</f>
        <v>29</v>
      </c>
      <c r="AX31" s="22">
        <f>SUM(AX25:AX30)</f>
        <v>331</v>
      </c>
    </row>
    <row r="32" spans="1:51" s="7" customFormat="1"/>
    <row r="33" spans="1:159" s="7" customFormat="1"/>
    <row r="34" spans="1:159" s="7" customFormat="1">
      <c r="I34" s="8"/>
      <c r="Y34" s="8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</row>
    <row r="35" spans="1:159" s="17" customFormat="1">
      <c r="F35" s="19" t="s">
        <v>15</v>
      </c>
      <c r="G35" s="19"/>
      <c r="H35" s="19" t="s">
        <v>14</v>
      </c>
      <c r="I35" s="4"/>
      <c r="J35" s="19" t="s">
        <v>15</v>
      </c>
      <c r="K35" s="19"/>
      <c r="L35" s="19" t="s">
        <v>14</v>
      </c>
      <c r="M35" s="4"/>
      <c r="N35" s="19" t="s">
        <v>7</v>
      </c>
      <c r="O35" s="19" t="s">
        <v>6</v>
      </c>
      <c r="P35" s="8"/>
      <c r="Q35" s="19" t="s">
        <v>13</v>
      </c>
      <c r="R35" s="19"/>
      <c r="S35" s="19" t="s">
        <v>12</v>
      </c>
      <c r="T35" s="4"/>
      <c r="U35" s="4"/>
      <c r="V35" s="19" t="s">
        <v>13</v>
      </c>
      <c r="W35" s="19"/>
      <c r="X35" s="19" t="s">
        <v>12</v>
      </c>
      <c r="Y35" s="4"/>
      <c r="Z35" s="19" t="s">
        <v>7</v>
      </c>
      <c r="AA35" s="19"/>
      <c r="AB35" s="19" t="s">
        <v>6</v>
      </c>
      <c r="AC35" s="8"/>
      <c r="AD35" s="8"/>
      <c r="AE35" s="8"/>
      <c r="AF35" s="19" t="s">
        <v>11</v>
      </c>
      <c r="AG35" s="19"/>
      <c r="AH35" s="19" t="s">
        <v>10</v>
      </c>
      <c r="AI35" s="19"/>
      <c r="AJ35" s="19" t="s">
        <v>9</v>
      </c>
      <c r="AK35" s="19"/>
      <c r="AL35" s="19" t="s">
        <v>8</v>
      </c>
      <c r="AM35" s="4"/>
      <c r="AN35" s="19" t="s">
        <v>7</v>
      </c>
      <c r="AO35" s="19"/>
      <c r="AP35" s="19" t="s">
        <v>6</v>
      </c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</row>
    <row r="36" spans="1:159" s="14" customFormat="1" ht="30">
      <c r="A36" s="16" t="s">
        <v>5</v>
      </c>
      <c r="B36" s="8"/>
      <c r="C36" s="8"/>
      <c r="D36" s="8"/>
      <c r="E36" s="8"/>
      <c r="F36" s="4">
        <f>M7</f>
        <v>1354</v>
      </c>
      <c r="G36" s="4"/>
      <c r="H36" s="4">
        <f>N7</f>
        <v>1126</v>
      </c>
      <c r="I36" s="4"/>
      <c r="J36" s="4">
        <f>B25+E25+H25+K25+N25</f>
        <v>1354</v>
      </c>
      <c r="K36" s="4"/>
      <c r="L36" s="4">
        <f>C25+F25+I25+L25+O25</f>
        <v>1126</v>
      </c>
      <c r="M36" s="4"/>
      <c r="N36" s="4">
        <f>J36-F36</f>
        <v>0</v>
      </c>
      <c r="O36" s="4">
        <f>L36-H36</f>
        <v>0</v>
      </c>
      <c r="P36" s="8"/>
      <c r="Q36" s="4">
        <f>P7</f>
        <v>654</v>
      </c>
      <c r="R36" s="4"/>
      <c r="S36" s="4">
        <f>Q7</f>
        <v>614</v>
      </c>
      <c r="T36" s="4"/>
      <c r="U36" s="4"/>
      <c r="V36" s="4">
        <f>Q25+T25+W25+Z25+AC25</f>
        <v>654</v>
      </c>
      <c r="W36" s="4"/>
      <c r="X36" s="4">
        <f>R25+U25+X25+AA25+AD25</f>
        <v>614</v>
      </c>
      <c r="Y36" s="4"/>
      <c r="Z36" s="4">
        <f>V36-Q36</f>
        <v>0</v>
      </c>
      <c r="AA36" s="4"/>
      <c r="AB36" s="4">
        <f>X36-S36</f>
        <v>0</v>
      </c>
      <c r="AC36" s="8"/>
      <c r="AD36" s="8"/>
      <c r="AE36" s="8"/>
      <c r="AF36" s="4">
        <f>S7</f>
        <v>765</v>
      </c>
      <c r="AG36" s="4"/>
      <c r="AH36" s="4">
        <f>T7</f>
        <v>671</v>
      </c>
      <c r="AI36" s="4"/>
      <c r="AJ36" s="4">
        <f>AF25+AI25+AL25+AO25+AR25</f>
        <v>765</v>
      </c>
      <c r="AK36" s="4"/>
      <c r="AL36" s="4">
        <f>AG25+AJ25+AM25+AP25+AS25</f>
        <v>671</v>
      </c>
      <c r="AM36" s="4"/>
      <c r="AN36" s="4">
        <f>AJ36-AF36</f>
        <v>0</v>
      </c>
      <c r="AO36" s="4"/>
      <c r="AP36" s="4">
        <f>AL36-AH36</f>
        <v>0</v>
      </c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</row>
    <row r="37" spans="1:159" s="8" customFormat="1" ht="75">
      <c r="A37" s="13" t="s">
        <v>4</v>
      </c>
      <c r="F37" s="4">
        <f>M8</f>
        <v>654</v>
      </c>
      <c r="G37" s="4"/>
      <c r="H37" s="4">
        <f>N8</f>
        <v>546</v>
      </c>
      <c r="I37" s="4"/>
      <c r="J37" s="4">
        <f>B26+E26+H26+K26+N26</f>
        <v>654</v>
      </c>
      <c r="K37" s="4"/>
      <c r="L37" s="4">
        <f>C26+F26+I26+L26+O26</f>
        <v>546</v>
      </c>
      <c r="M37" s="4"/>
      <c r="N37" s="4">
        <f>J37-F37</f>
        <v>0</v>
      </c>
      <c r="O37" s="4">
        <f>L37-H37</f>
        <v>0</v>
      </c>
      <c r="Q37" s="4">
        <f>P8</f>
        <v>387</v>
      </c>
      <c r="R37" s="4"/>
      <c r="S37" s="4">
        <f>Q8</f>
        <v>315</v>
      </c>
      <c r="T37" s="4"/>
      <c r="U37" s="4"/>
      <c r="V37" s="4">
        <f>Q26+T26+W26+Z26+AC26</f>
        <v>387</v>
      </c>
      <c r="W37" s="4"/>
      <c r="X37" s="4">
        <f>R26+U26+X26+AA26+AD26</f>
        <v>315</v>
      </c>
      <c r="Y37" s="4"/>
      <c r="Z37" s="4">
        <f>V37-Q37</f>
        <v>0</v>
      </c>
      <c r="AA37" s="4"/>
      <c r="AB37" s="4">
        <f>X37-S37</f>
        <v>0</v>
      </c>
      <c r="AF37" s="4">
        <f>S8</f>
        <v>334</v>
      </c>
      <c r="AG37" s="4"/>
      <c r="AH37" s="4">
        <f>T8</f>
        <v>305</v>
      </c>
      <c r="AI37" s="4"/>
      <c r="AJ37" s="4">
        <f>AF26+AI26+AL26+AO26+AR26</f>
        <v>334</v>
      </c>
      <c r="AK37" s="4"/>
      <c r="AL37" s="4">
        <f>AG26+AJ26+AM26+AP26+AS26</f>
        <v>305</v>
      </c>
      <c r="AM37" s="4"/>
      <c r="AN37" s="4">
        <f>AJ37-AF37</f>
        <v>0</v>
      </c>
      <c r="AO37" s="4"/>
      <c r="AP37" s="4">
        <f>AL37-AH37</f>
        <v>0</v>
      </c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</row>
    <row r="38" spans="1:159" s="7" customFormat="1">
      <c r="A38" s="11" t="s">
        <v>3</v>
      </c>
      <c r="B38" s="8"/>
      <c r="C38" s="8"/>
      <c r="D38" s="8"/>
      <c r="E38" s="8"/>
      <c r="F38" s="4">
        <f>M9</f>
        <v>1310</v>
      </c>
      <c r="G38" s="4"/>
      <c r="H38" s="4">
        <f>N9</f>
        <v>1139</v>
      </c>
      <c r="I38" s="4"/>
      <c r="J38" s="4">
        <f>B27+E27+H27+K27+N27</f>
        <v>1310</v>
      </c>
      <c r="K38" s="4"/>
      <c r="L38" s="4">
        <f>C27+F27+I27+L27+O27</f>
        <v>1139</v>
      </c>
      <c r="M38" s="4"/>
      <c r="N38" s="4">
        <f>J38-F38</f>
        <v>0</v>
      </c>
      <c r="O38" s="4">
        <f>L38-H38</f>
        <v>0</v>
      </c>
      <c r="P38" s="8"/>
      <c r="Q38" s="4">
        <f>P9</f>
        <v>629</v>
      </c>
      <c r="R38" s="4"/>
      <c r="S38" s="4">
        <f>Q9</f>
        <v>536</v>
      </c>
      <c r="T38" s="4"/>
      <c r="U38" s="4"/>
      <c r="V38" s="4">
        <f>Q27+T27+W27+Z27+AC27</f>
        <v>629</v>
      </c>
      <c r="W38" s="4"/>
      <c r="X38" s="4">
        <f>R27+U27+X27+AA27+AD27</f>
        <v>536</v>
      </c>
      <c r="Y38" s="4"/>
      <c r="Z38" s="4">
        <f>V38-Q38</f>
        <v>0</v>
      </c>
      <c r="AA38" s="4"/>
      <c r="AB38" s="4">
        <f>X38-S38</f>
        <v>0</v>
      </c>
      <c r="AC38" s="8"/>
      <c r="AD38" s="8"/>
      <c r="AE38" s="8"/>
      <c r="AF38" s="4">
        <f>S9</f>
        <v>615</v>
      </c>
      <c r="AG38" s="4"/>
      <c r="AH38" s="4">
        <f>T9</f>
        <v>455</v>
      </c>
      <c r="AI38" s="4"/>
      <c r="AJ38" s="4">
        <f>AF27+AI27+AL27+AO27+AR27</f>
        <v>615</v>
      </c>
      <c r="AK38" s="4"/>
      <c r="AL38" s="4">
        <f>AG27+AJ27+AM27+AP27+AS27</f>
        <v>455</v>
      </c>
      <c r="AM38" s="4"/>
      <c r="AN38" s="4">
        <f>AJ38-AF38</f>
        <v>0</v>
      </c>
      <c r="AO38" s="4"/>
      <c r="AP38" s="4">
        <f>AL38-AH38</f>
        <v>0</v>
      </c>
    </row>
    <row r="39" spans="1:159" s="7" customFormat="1">
      <c r="A39" s="10" t="s">
        <v>2</v>
      </c>
      <c r="B39" s="5"/>
      <c r="C39" s="5"/>
      <c r="D39" s="5"/>
      <c r="E39" s="5"/>
      <c r="F39" s="3">
        <f>M10</f>
        <v>121</v>
      </c>
      <c r="G39" s="3"/>
      <c r="H39" s="3">
        <f>N10</f>
        <v>96</v>
      </c>
      <c r="I39" s="3"/>
      <c r="J39" s="4">
        <f>B28+E28+H28+K28+N28</f>
        <v>121</v>
      </c>
      <c r="K39" s="3"/>
      <c r="L39" s="4">
        <f>C28+F28+I28+L28+O28</f>
        <v>96</v>
      </c>
      <c r="M39" s="3"/>
      <c r="N39" s="3">
        <f>J39-F39</f>
        <v>0</v>
      </c>
      <c r="O39" s="3">
        <f>L39-H39</f>
        <v>0</v>
      </c>
      <c r="P39" s="5"/>
      <c r="Q39" s="3">
        <f>P10</f>
        <v>53</v>
      </c>
      <c r="R39" s="3"/>
      <c r="S39" s="3">
        <f>Q10</f>
        <v>42</v>
      </c>
      <c r="T39" s="3"/>
      <c r="U39" s="3"/>
      <c r="V39" s="4">
        <f>Q28+T28+W28+Z28+AC28</f>
        <v>53</v>
      </c>
      <c r="W39" s="3"/>
      <c r="X39" s="4">
        <f>R28+U28+X28+AA28+AD28</f>
        <v>42</v>
      </c>
      <c r="Y39" s="3"/>
      <c r="Z39" s="4">
        <f>V39-Q39</f>
        <v>0</v>
      </c>
      <c r="AA39" s="3"/>
      <c r="AB39" s="3">
        <f>X39-S39</f>
        <v>0</v>
      </c>
      <c r="AC39" s="5"/>
      <c r="AD39" s="5"/>
      <c r="AE39" s="5"/>
      <c r="AF39" s="3">
        <f>S10</f>
        <v>33</v>
      </c>
      <c r="AG39" s="3"/>
      <c r="AH39" s="3">
        <f>T10</f>
        <v>27</v>
      </c>
      <c r="AI39" s="3"/>
      <c r="AJ39" s="4">
        <f>AF28+AI28+AL28+AO28+AR28</f>
        <v>33</v>
      </c>
      <c r="AK39" s="3"/>
      <c r="AL39" s="4">
        <f>AG28+AJ28+AM28+AP28+AS28</f>
        <v>27</v>
      </c>
      <c r="AM39" s="3"/>
      <c r="AN39" s="3">
        <f>AJ39-AF39</f>
        <v>0</v>
      </c>
      <c r="AO39" s="3"/>
      <c r="AP39" s="3">
        <f>AL39-AH39</f>
        <v>0</v>
      </c>
    </row>
    <row r="40" spans="1:159" s="7" customFormat="1">
      <c r="A40" s="9" t="s">
        <v>1</v>
      </c>
      <c r="B40" s="8"/>
      <c r="C40" s="8"/>
      <c r="D40" s="8"/>
      <c r="E40" s="8"/>
      <c r="F40" s="4">
        <f>M11</f>
        <v>482</v>
      </c>
      <c r="G40" s="4"/>
      <c r="H40" s="4">
        <f>N11</f>
        <v>414</v>
      </c>
      <c r="I40" s="4"/>
      <c r="J40" s="4">
        <f>B29+E29+H29+K29+N29</f>
        <v>482</v>
      </c>
      <c r="K40" s="4"/>
      <c r="L40" s="4">
        <f>C29+F29+I29+L29+O29</f>
        <v>414</v>
      </c>
      <c r="M40" s="4"/>
      <c r="N40" s="4">
        <f>J40-F40</f>
        <v>0</v>
      </c>
      <c r="O40" s="4">
        <f>L40-H40</f>
        <v>0</v>
      </c>
      <c r="P40" s="8"/>
      <c r="Q40" s="4">
        <f>P11</f>
        <v>223</v>
      </c>
      <c r="R40" s="4"/>
      <c r="S40" s="4">
        <f>Q11</f>
        <v>145</v>
      </c>
      <c r="T40" s="4"/>
      <c r="U40" s="4"/>
      <c r="V40" s="4">
        <f>Q29+T29+W29+Z29+AC29</f>
        <v>223</v>
      </c>
      <c r="W40" s="4"/>
      <c r="X40" s="4">
        <f>R29+U29+X29+AA29+AD29</f>
        <v>145</v>
      </c>
      <c r="Y40" s="4"/>
      <c r="Z40" s="4">
        <f>V40-Q40</f>
        <v>0</v>
      </c>
      <c r="AA40" s="4"/>
      <c r="AB40" s="4">
        <f>X40-S40</f>
        <v>0</v>
      </c>
      <c r="AC40" s="8"/>
      <c r="AD40" s="8"/>
      <c r="AE40" s="8"/>
      <c r="AF40" s="4">
        <f>S11</f>
        <v>176</v>
      </c>
      <c r="AG40" s="4"/>
      <c r="AH40" s="4">
        <f>T11</f>
        <v>156</v>
      </c>
      <c r="AI40" s="4"/>
      <c r="AJ40" s="4">
        <f>AF29+AI29+AL29+AO29+AR29</f>
        <v>176</v>
      </c>
      <c r="AK40" s="4"/>
      <c r="AL40" s="4">
        <f>AG29+AJ29+AM29+AP29+AS29</f>
        <v>156</v>
      </c>
      <c r="AM40" s="4"/>
      <c r="AN40" s="4">
        <f>AJ40-AF40</f>
        <v>0</v>
      </c>
      <c r="AO40" s="4"/>
      <c r="AP40" s="4">
        <f>AL40-AH40</f>
        <v>0</v>
      </c>
    </row>
    <row r="41" spans="1:159" s="2" customFormat="1">
      <c r="A41" s="6" t="s">
        <v>0</v>
      </c>
      <c r="B41" s="5"/>
      <c r="C41" s="5"/>
      <c r="D41" s="5"/>
      <c r="E41" s="5"/>
      <c r="F41" s="3">
        <f>M12</f>
        <v>488</v>
      </c>
      <c r="G41" s="3"/>
      <c r="H41" s="3">
        <f>N12</f>
        <v>429</v>
      </c>
      <c r="I41" s="3"/>
      <c r="J41" s="4">
        <f>B30+E30+H30+K30+N30</f>
        <v>488</v>
      </c>
      <c r="K41" s="3"/>
      <c r="L41" s="4">
        <f>C30+F30+I30+L30+O30</f>
        <v>429</v>
      </c>
      <c r="M41" s="3"/>
      <c r="N41" s="3">
        <f>J41-F41</f>
        <v>0</v>
      </c>
      <c r="O41" s="3">
        <f>L41-H41</f>
        <v>0</v>
      </c>
      <c r="P41" s="5"/>
      <c r="Q41" s="3">
        <f>P12</f>
        <v>226</v>
      </c>
      <c r="R41" s="3"/>
      <c r="S41" s="3">
        <f>Q12</f>
        <v>164</v>
      </c>
      <c r="T41" s="3"/>
      <c r="U41" s="3"/>
      <c r="V41" s="4">
        <f>Q30+T30+W30+Z30+AC30</f>
        <v>226</v>
      </c>
      <c r="W41" s="3"/>
      <c r="X41" s="4">
        <f>R30+U30+X30+AA30+AD30</f>
        <v>164</v>
      </c>
      <c r="Y41" s="3"/>
      <c r="Z41" s="4">
        <f>V41-Q41</f>
        <v>0</v>
      </c>
      <c r="AA41" s="3"/>
      <c r="AB41" s="3">
        <f>X41-S41</f>
        <v>0</v>
      </c>
      <c r="AC41" s="5"/>
      <c r="AD41" s="5"/>
      <c r="AE41" s="5"/>
      <c r="AF41" s="3">
        <f>S12</f>
        <v>222</v>
      </c>
      <c r="AG41" s="3"/>
      <c r="AH41" s="3">
        <f>T12</f>
        <v>212</v>
      </c>
      <c r="AI41" s="3"/>
      <c r="AJ41" s="4">
        <f>AF30+AI30+AL30+AO30+AR30</f>
        <v>222</v>
      </c>
      <c r="AK41" s="3"/>
      <c r="AL41" s="4">
        <f>AG30+AJ30+AM30+AP30+AS30</f>
        <v>212</v>
      </c>
      <c r="AM41" s="3"/>
      <c r="AN41" s="3">
        <f>AJ41-AF41</f>
        <v>0</v>
      </c>
      <c r="AO41" s="3"/>
      <c r="AP41" s="3">
        <f>AL41-AH41</f>
        <v>0</v>
      </c>
    </row>
  </sheetData>
  <mergeCells count="66">
    <mergeCell ref="A3:H3"/>
    <mergeCell ref="I3:Q3"/>
    <mergeCell ref="S3:AE3"/>
    <mergeCell ref="AF3:AT3"/>
    <mergeCell ref="AL23:AN23"/>
    <mergeCell ref="AO23:AQ23"/>
    <mergeCell ref="AR23:AT23"/>
    <mergeCell ref="K23:M23"/>
    <mergeCell ref="N23:P23"/>
    <mergeCell ref="Q23:S23"/>
    <mergeCell ref="A2:N2"/>
    <mergeCell ref="A1:N1"/>
    <mergeCell ref="AW22:AW24"/>
    <mergeCell ref="Z22:AE22"/>
    <mergeCell ref="AF22:AN22"/>
    <mergeCell ref="AO22:AT22"/>
    <mergeCell ref="AU22:AU24"/>
    <mergeCell ref="B23:D23"/>
    <mergeCell ref="E23:G23"/>
    <mergeCell ref="H23:J23"/>
    <mergeCell ref="BF5:BG5"/>
    <mergeCell ref="AV5:AW5"/>
    <mergeCell ref="AX5:AY5"/>
    <mergeCell ref="AZ5:BA5"/>
    <mergeCell ref="BB5:BC5"/>
    <mergeCell ref="AX22:AX24"/>
    <mergeCell ref="K22:P22"/>
    <mergeCell ref="AT5:AU5"/>
    <mergeCell ref="AV22:AV24"/>
    <mergeCell ref="Z23:AB23"/>
    <mergeCell ref="AC23:AE23"/>
    <mergeCell ref="AF23:AH23"/>
    <mergeCell ref="AI23:AK23"/>
    <mergeCell ref="T23:V23"/>
    <mergeCell ref="W23:Y23"/>
    <mergeCell ref="Q22:Y22"/>
    <mergeCell ref="AN5:AP5"/>
    <mergeCell ref="AQ5:AS5"/>
    <mergeCell ref="BH5:BJ5"/>
    <mergeCell ref="A13:B13"/>
    <mergeCell ref="A21:A24"/>
    <mergeCell ref="B21:P21"/>
    <mergeCell ref="Q21:AE21"/>
    <mergeCell ref="AF21:AT21"/>
    <mergeCell ref="AU21:AX21"/>
    <mergeCell ref="B22:J22"/>
    <mergeCell ref="M5:O5"/>
    <mergeCell ref="P5:R5"/>
    <mergeCell ref="S5:U5"/>
    <mergeCell ref="V5:X5"/>
    <mergeCell ref="Y5:AA5"/>
    <mergeCell ref="BD5:BE5"/>
    <mergeCell ref="AB5:AD5"/>
    <mergeCell ref="AE5:AG5"/>
    <mergeCell ref="AH5:AJ5"/>
    <mergeCell ref="AK5:AM5"/>
    <mergeCell ref="AT4:BA4"/>
    <mergeCell ref="BB4:BJ4"/>
    <mergeCell ref="G5:I5"/>
    <mergeCell ref="A4:B5"/>
    <mergeCell ref="C4:C6"/>
    <mergeCell ref="D4:F5"/>
    <mergeCell ref="G4:U4"/>
    <mergeCell ref="V4:AG4"/>
    <mergeCell ref="AH4:AS4"/>
    <mergeCell ref="J5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2014-04-21T06:48:57Z</dcterms:modified>
</cp:coreProperties>
</file>